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42B3C41A-B991-425B-9E21-B4082AE3BE0E}" xr6:coauthVersionLast="47" xr6:coauthVersionMax="47" xr10:uidLastSave="{00000000-0000-0000-0000-000000000000}"/>
  <bookViews>
    <workbookView xWindow="-120" yWindow="-120" windowWidth="19440" windowHeight="15000" tabRatio="675" xr2:uid="{00000000-000D-0000-FFFF-FFFF00000000}"/>
  </bookViews>
  <sheets>
    <sheet name="様式" sheetId="9" r:id="rId1"/>
    <sheet name="標準報酬等級表-短期" sheetId="4" r:id="rId2"/>
    <sheet name="標準報酬等級表-厚年・退職等" sheetId="5" r:id="rId3"/>
  </sheets>
  <definedNames>
    <definedName name="_xlnm.Print_Area" localSheetId="0">様式!$A$1:$AN$82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4" i="9" l="1"/>
  <c r="X44" i="9" l="1"/>
  <c r="AF44" i="9" s="1"/>
  <c r="AI44" i="9" l="1"/>
  <c r="AA44" i="9"/>
  <c r="V38" i="9" l="1"/>
  <c r="M38" i="9"/>
  <c r="AE37" i="9"/>
  <c r="AZ37" i="9" s="1"/>
  <c r="AE36" i="9"/>
  <c r="AZ36" i="9" s="1"/>
  <c r="AE35" i="9"/>
  <c r="AZ35" i="9" s="1"/>
  <c r="AE34" i="9"/>
  <c r="AZ34" i="9" s="1"/>
  <c r="AE33" i="9"/>
  <c r="AZ33" i="9" s="1"/>
  <c r="AE32" i="9"/>
  <c r="AZ32" i="9" s="1"/>
  <c r="AE31" i="9"/>
  <c r="AZ31" i="9" s="1"/>
  <c r="AE30" i="9"/>
  <c r="AZ30" i="9" s="1"/>
  <c r="AE29" i="9"/>
  <c r="AZ29" i="9" s="1"/>
  <c r="AE28" i="9"/>
  <c r="AZ28" i="9" s="1"/>
  <c r="AE27" i="9"/>
  <c r="AZ27" i="9" s="1"/>
  <c r="AE26" i="9"/>
  <c r="AE38" i="9" l="1"/>
  <c r="BD36" i="9"/>
  <c r="BD25" i="9"/>
  <c r="AZ26" i="9"/>
  <c r="AZ38" i="9" l="1"/>
  <c r="B50" i="9" s="1"/>
  <c r="BD24" i="9"/>
  <c r="BJ25" i="9"/>
  <c r="I56" i="9" s="1"/>
  <c r="P56" i="9" s="1"/>
  <c r="S56" i="9" s="1"/>
  <c r="B56" i="9"/>
  <c r="X56" i="9" l="1"/>
  <c r="BJ24" i="9"/>
  <c r="I50" i="9" s="1"/>
  <c r="P50" i="9" s="1"/>
  <c r="S50" i="9" s="1"/>
  <c r="AA56" i="9" l="1"/>
  <c r="AF56" i="9"/>
  <c r="AI56" i="9"/>
  <c r="X50" i="9"/>
  <c r="AA50" i="9" l="1"/>
  <c r="AF50" i="9"/>
  <c r="AI50" i="9" s="1"/>
  <c r="B62" i="9"/>
  <c r="I62" i="9" s="1"/>
</calcChain>
</file>

<file path=xl/sharedStrings.xml><?xml version="1.0" encoding="utf-8"?>
<sst xmlns="http://schemas.openxmlformats.org/spreadsheetml/2006/main" count="307" uniqueCount="86">
  <si>
    <t>（様式２）</t>
    <rPh sb="1" eb="3">
      <t>ヨウシキ</t>
    </rPh>
    <phoneticPr fontId="4"/>
  </si>
  <si>
    <t>【　申請にあたっての注意事項　】</t>
    <rPh sb="2" eb="4">
      <t>シンセイ</t>
    </rPh>
    <rPh sb="10" eb="12">
      <t>チュウイ</t>
    </rPh>
    <rPh sb="12" eb="14">
      <t>ジコウ</t>
    </rPh>
    <phoneticPr fontId="4"/>
  </si>
  <si>
    <t>・</t>
    <phoneticPr fontId="4"/>
  </si>
  <si>
    <t>この用紙は、標準報酬定時決定届を届け出るにあたり、保険者算定による年間報酬の平均額で決定することを申し立てる場合に</t>
    <rPh sb="2" eb="4">
      <t>ヨウシ</t>
    </rPh>
    <rPh sb="6" eb="8">
      <t>ヒョウジュン</t>
    </rPh>
    <rPh sb="8" eb="10">
      <t>ホウシュウ</t>
    </rPh>
    <rPh sb="10" eb="12">
      <t>テイジ</t>
    </rPh>
    <rPh sb="12" eb="14">
      <t>ケッテイ</t>
    </rPh>
    <rPh sb="14" eb="15">
      <t>トドケ</t>
    </rPh>
    <rPh sb="16" eb="17">
      <t>トド</t>
    </rPh>
    <rPh sb="18" eb="19">
      <t>デ</t>
    </rPh>
    <rPh sb="25" eb="27">
      <t>ホケン</t>
    </rPh>
    <rPh sb="27" eb="28">
      <t>ジャ</t>
    </rPh>
    <rPh sb="28" eb="30">
      <t>サンテイ</t>
    </rPh>
    <rPh sb="33" eb="35">
      <t>ネンカン</t>
    </rPh>
    <rPh sb="35" eb="37">
      <t>ホウシュウ</t>
    </rPh>
    <rPh sb="38" eb="40">
      <t>ヘイキン</t>
    </rPh>
    <rPh sb="40" eb="41">
      <t>ガク</t>
    </rPh>
    <rPh sb="42" eb="44">
      <t>ケッテイ</t>
    </rPh>
    <rPh sb="49" eb="50">
      <t>モウ</t>
    </rPh>
    <rPh sb="51" eb="52">
      <t>タ</t>
    </rPh>
    <rPh sb="54" eb="56">
      <t>バアイ</t>
    </rPh>
    <phoneticPr fontId="4"/>
  </si>
  <si>
    <t>必ず提出してください。</t>
    <phoneticPr fontId="4"/>
  </si>
  <si>
    <t>この用紙は、定時決定にあたり、「４、５、６月の報酬の月平均額」と「年間報酬の月平均額」に２等級以上の差があり、年間</t>
    <rPh sb="2" eb="4">
      <t>ヨウシ</t>
    </rPh>
    <rPh sb="6" eb="8">
      <t>テイジ</t>
    </rPh>
    <rPh sb="8" eb="10">
      <t>ケッテイ</t>
    </rPh>
    <rPh sb="21" eb="22">
      <t>ガツ</t>
    </rPh>
    <rPh sb="23" eb="25">
      <t>ホウシュウ</t>
    </rPh>
    <rPh sb="26" eb="27">
      <t>ツキ</t>
    </rPh>
    <rPh sb="27" eb="29">
      <t>ヘイキン</t>
    </rPh>
    <rPh sb="29" eb="30">
      <t>ガク</t>
    </rPh>
    <rPh sb="33" eb="35">
      <t>ネンカン</t>
    </rPh>
    <rPh sb="35" eb="37">
      <t>ホウシュウ</t>
    </rPh>
    <rPh sb="38" eb="39">
      <t>ツキ</t>
    </rPh>
    <rPh sb="39" eb="41">
      <t>ヘイキン</t>
    </rPh>
    <rPh sb="41" eb="42">
      <t>ガク</t>
    </rPh>
    <rPh sb="45" eb="47">
      <t>トウキュウ</t>
    </rPh>
    <rPh sb="47" eb="49">
      <t>イジョウ</t>
    </rPh>
    <rPh sb="50" eb="51">
      <t>サ</t>
    </rPh>
    <rPh sb="55" eb="57">
      <t>ネンカン</t>
    </rPh>
    <phoneticPr fontId="4"/>
  </si>
  <si>
    <t>なお、標準報酬月額は、将来の年金や傷病手当金など、組合員が受ける保険給付の額にも影響を及ぼすことに留意してください。</t>
    <rPh sb="3" eb="5">
      <t>ヒョウジュン</t>
    </rPh>
    <rPh sb="5" eb="7">
      <t>ホウシュウ</t>
    </rPh>
    <rPh sb="7" eb="9">
      <t>ゲツガク</t>
    </rPh>
    <rPh sb="11" eb="13">
      <t>ショウライ</t>
    </rPh>
    <rPh sb="14" eb="16">
      <t>ネンキン</t>
    </rPh>
    <rPh sb="17" eb="19">
      <t>ショウビョウ</t>
    </rPh>
    <rPh sb="19" eb="22">
      <t>テアテキン</t>
    </rPh>
    <rPh sb="25" eb="27">
      <t>クミアイ</t>
    </rPh>
    <rPh sb="27" eb="28">
      <t>イン</t>
    </rPh>
    <rPh sb="29" eb="30">
      <t>ウ</t>
    </rPh>
    <rPh sb="32" eb="34">
      <t>ホケン</t>
    </rPh>
    <rPh sb="34" eb="36">
      <t>キュウフ</t>
    </rPh>
    <rPh sb="37" eb="38">
      <t>ガク</t>
    </rPh>
    <rPh sb="40" eb="42">
      <t>エイキョウ</t>
    </rPh>
    <rPh sb="43" eb="44">
      <t>オヨ</t>
    </rPh>
    <rPh sb="49" eb="51">
      <t>リュウイ</t>
    </rPh>
    <phoneticPr fontId="4"/>
  </si>
  <si>
    <t>所属所番号</t>
    <rPh sb="0" eb="2">
      <t>ショゾク</t>
    </rPh>
    <rPh sb="2" eb="3">
      <t>ショ</t>
    </rPh>
    <rPh sb="3" eb="5">
      <t>バンゴウ</t>
    </rPh>
    <phoneticPr fontId="4"/>
  </si>
  <si>
    <t>証番号</t>
  </si>
  <si>
    <t>組合員の氏名（カナ）</t>
    <phoneticPr fontId="4"/>
  </si>
  <si>
    <t>所属所名</t>
    <phoneticPr fontId="4"/>
  </si>
  <si>
    <t>役職名</t>
    <rPh sb="0" eb="2">
      <t>ヤクショク</t>
    </rPh>
    <rPh sb="2" eb="3">
      <t>メイ</t>
    </rPh>
    <phoneticPr fontId="4"/>
  </si>
  <si>
    <t>生年月日</t>
    <rPh sb="0" eb="1">
      <t>ナマ</t>
    </rPh>
    <rPh sb="1" eb="2">
      <t>ネン</t>
    </rPh>
    <rPh sb="2" eb="3">
      <t>ガツ</t>
    </rPh>
    <rPh sb="3" eb="4">
      <t>ヒ</t>
    </rPh>
    <phoneticPr fontId="4"/>
  </si>
  <si>
    <t>性別</t>
    <rPh sb="0" eb="2">
      <t>セイベツ</t>
    </rPh>
    <phoneticPr fontId="4"/>
  </si>
  <si>
    <t>年</t>
    <rPh sb="0" eb="1">
      <t>ネン</t>
    </rPh>
    <phoneticPr fontId="4"/>
  </si>
  <si>
    <t>月</t>
    <rPh sb="0" eb="1">
      <t>ツキ</t>
    </rPh>
    <phoneticPr fontId="4"/>
  </si>
  <si>
    <t>日</t>
    <rPh sb="0" eb="1">
      <t>ニチ</t>
    </rPh>
    <phoneticPr fontId="4"/>
  </si>
  <si>
    <t>【　前年７月～当年６月の報酬額等の欄　】</t>
    <rPh sb="2" eb="3">
      <t>マエ</t>
    </rPh>
    <rPh sb="3" eb="4">
      <t>ネン</t>
    </rPh>
    <rPh sb="5" eb="6">
      <t>ガツ</t>
    </rPh>
    <rPh sb="7" eb="9">
      <t>トウネン</t>
    </rPh>
    <rPh sb="10" eb="11">
      <t>ガツ</t>
    </rPh>
    <rPh sb="12" eb="14">
      <t>ホウシュウ</t>
    </rPh>
    <rPh sb="14" eb="15">
      <t>ガク</t>
    </rPh>
    <rPh sb="15" eb="16">
      <t>トウ</t>
    </rPh>
    <rPh sb="17" eb="18">
      <t>ラン</t>
    </rPh>
    <phoneticPr fontId="4"/>
  </si>
  <si>
    <t>算定基礎月の報酬支払基礎日数</t>
    <rPh sb="0" eb="2">
      <t>サンテイ</t>
    </rPh>
    <rPh sb="2" eb="4">
      <t>キソ</t>
    </rPh>
    <rPh sb="4" eb="5">
      <t>ツキ</t>
    </rPh>
    <rPh sb="6" eb="8">
      <t>ホウシュウ</t>
    </rPh>
    <rPh sb="8" eb="10">
      <t>シハラ</t>
    </rPh>
    <rPh sb="10" eb="12">
      <t>キソ</t>
    </rPh>
    <rPh sb="12" eb="14">
      <t>ニッスウ</t>
    </rPh>
    <phoneticPr fontId="4"/>
  </si>
  <si>
    <t>固定的給与</t>
    <rPh sb="0" eb="3">
      <t>コテイテキ</t>
    </rPh>
    <rPh sb="3" eb="5">
      <t>キュウヨ</t>
    </rPh>
    <phoneticPr fontId="4"/>
  </si>
  <si>
    <t>非固定的給与</t>
    <rPh sb="0" eb="1">
      <t>ヒ</t>
    </rPh>
    <rPh sb="1" eb="4">
      <t>コテイテキ</t>
    </rPh>
    <rPh sb="4" eb="6">
      <t>キュウヨ</t>
    </rPh>
    <phoneticPr fontId="4"/>
  </si>
  <si>
    <t>合計</t>
    <rPh sb="0" eb="2">
      <t>ゴウケイ</t>
    </rPh>
    <phoneticPr fontId="4"/>
  </si>
  <si>
    <t>月</t>
    <rPh sb="0" eb="1">
      <t>ガツ</t>
    </rPh>
    <phoneticPr fontId="4"/>
  </si>
  <si>
    <t>日</t>
    <rPh sb="0" eb="1">
      <t>ヒ</t>
    </rPh>
    <phoneticPr fontId="4"/>
  </si>
  <si>
    <t>円</t>
    <rPh sb="0" eb="1">
      <t>エン</t>
    </rPh>
    <phoneticPr fontId="4"/>
  </si>
  <si>
    <t>日</t>
  </si>
  <si>
    <t>【　標準報酬の月額の比較欄　】　※全て給与支給機関が記載してください。</t>
    <rPh sb="2" eb="4">
      <t>ヒョウジュン</t>
    </rPh>
    <rPh sb="4" eb="6">
      <t>ホウシュウ</t>
    </rPh>
    <rPh sb="7" eb="9">
      <t>ゲツガク</t>
    </rPh>
    <rPh sb="10" eb="12">
      <t>ヒカク</t>
    </rPh>
    <rPh sb="12" eb="13">
      <t>ラン</t>
    </rPh>
    <rPh sb="17" eb="18">
      <t>スベ</t>
    </rPh>
    <rPh sb="19" eb="21">
      <t>キュウヨ</t>
    </rPh>
    <rPh sb="21" eb="23">
      <t>シキュウ</t>
    </rPh>
    <rPh sb="23" eb="25">
      <t>キカン</t>
    </rPh>
    <rPh sb="26" eb="28">
      <t>キサイ</t>
    </rPh>
    <phoneticPr fontId="4"/>
  </si>
  <si>
    <t>従前の
標準報酬の月額</t>
    <rPh sb="0" eb="2">
      <t>ジュウゼン</t>
    </rPh>
    <rPh sb="4" eb="6">
      <t>ヒョウジュン</t>
    </rPh>
    <rPh sb="6" eb="8">
      <t>ホウシュウ</t>
    </rPh>
    <rPh sb="9" eb="11">
      <t>ゲツガク</t>
    </rPh>
    <phoneticPr fontId="4"/>
  </si>
  <si>
    <t>等　級</t>
    <rPh sb="0" eb="1">
      <t>トウ</t>
    </rPh>
    <rPh sb="2" eb="3">
      <t>キュウ</t>
    </rPh>
    <phoneticPr fontId="4"/>
  </si>
  <si>
    <t>月　額</t>
    <rPh sb="0" eb="1">
      <t>ツキ</t>
    </rPh>
    <rPh sb="2" eb="3">
      <t>ガク</t>
    </rPh>
    <phoneticPr fontId="4"/>
  </si>
  <si>
    <t>千円</t>
    <rPh sb="0" eb="2">
      <t>センエン</t>
    </rPh>
    <phoneticPr fontId="4"/>
  </si>
  <si>
    <t>前年7月～本年6月の
合計額（※）</t>
    <rPh sb="0" eb="2">
      <t>ゼンネン</t>
    </rPh>
    <rPh sb="5" eb="7">
      <t>ホンネン</t>
    </rPh>
    <rPh sb="11" eb="13">
      <t>ゴウケイ</t>
    </rPh>
    <phoneticPr fontId="4"/>
  </si>
  <si>
    <t>前年7月～本年6月の
平均額（※）</t>
    <phoneticPr fontId="4"/>
  </si>
  <si>
    <t>本年4月～6月の
合計額（※）</t>
    <rPh sb="0" eb="2">
      <t>ホンネン</t>
    </rPh>
    <phoneticPr fontId="4"/>
  </si>
  <si>
    <t>本年4月～6月の
平均額（※）</t>
    <phoneticPr fontId="4"/>
  </si>
  <si>
    <t>２等級以上の差
（○又は×）</t>
    <rPh sb="6" eb="7">
      <t>サ</t>
    </rPh>
    <phoneticPr fontId="4"/>
  </si>
  <si>
    <t>修　正　平　均　額（※）</t>
    <rPh sb="8" eb="9">
      <t>ガク</t>
    </rPh>
    <phoneticPr fontId="4"/>
  </si>
  <si>
    <t>【標準報酬の月額の比較欄】の（※）部分を算出する場合は、以下にご注意ください。</t>
    <rPh sb="17" eb="19">
      <t>ブブン</t>
    </rPh>
    <rPh sb="20" eb="22">
      <t>サンシュツ</t>
    </rPh>
    <rPh sb="24" eb="26">
      <t>バアイ</t>
    </rPh>
    <rPh sb="28" eb="30">
      <t>イカ</t>
    </rPh>
    <rPh sb="32" eb="34">
      <t>チュウイ</t>
    </rPh>
    <phoneticPr fontId="4"/>
  </si>
  <si>
    <t>①　平均額に円未満の端数が生じた場合はこれを切り捨てとする。
②　支払基礎日数１７日未満の月の報酬額は除く。
③　休職者給与を受けていることにより、報酬の一部が支給されない日がある月は、支払基礎日数が１７日以上であっても当該月を除く。
④　給与の支払いに遅配がある場合は
　ア　前年６月分以前に支払うべきであった給与の遅配分を前年７月～当年６月までに受けた場合は、その遅配分に当たる報酬の額を除く。
　イ　前年７月から当年６月までの間に本来支払うはずの報酬の一部が、当年７月以降に支払われることになった場合は、その支払うはずだった月を除く
　　（当該報酬の一部を本来支払うはずだった月の報酬に含めて算定しても差し支えないこと。）。
⑤　前年７月～当年６月までの間に固定的賃金に変動が起こった場合でも、報酬月額の平均の計算対象となる月であれば、固定的賃金の変動が反映された
　　報酬も含めて平均を計算する。
⑥　この保険者算定の要件に該当する場合は、「修正平均額」には「前年７月～本年６月の平均額」を記入する。</t>
    <rPh sb="93" eb="95">
      <t>シハライ</t>
    </rPh>
    <rPh sb="95" eb="97">
      <t>キソ</t>
    </rPh>
    <rPh sb="97" eb="99">
      <t>ニッスウ</t>
    </rPh>
    <rPh sb="102" eb="103">
      <t>ニチ</t>
    </rPh>
    <rPh sb="103" eb="105">
      <t>イジョウ</t>
    </rPh>
    <rPh sb="110" eb="112">
      <t>トウガイ</t>
    </rPh>
    <rPh sb="112" eb="113">
      <t>ゲツ</t>
    </rPh>
    <rPh sb="114" eb="115">
      <t>ノゾ</t>
    </rPh>
    <rPh sb="273" eb="275">
      <t>トウガイ</t>
    </rPh>
    <rPh sb="275" eb="277">
      <t>ホウシュウ</t>
    </rPh>
    <rPh sb="278" eb="280">
      <t>イチブ</t>
    </rPh>
    <rPh sb="281" eb="283">
      <t>ホンライ</t>
    </rPh>
    <rPh sb="283" eb="285">
      <t>シハラ</t>
    </rPh>
    <rPh sb="291" eb="292">
      <t>ツキ</t>
    </rPh>
    <rPh sb="293" eb="295">
      <t>ホウシュウ</t>
    </rPh>
    <rPh sb="296" eb="297">
      <t>フク</t>
    </rPh>
    <rPh sb="299" eb="301">
      <t>サンテイ</t>
    </rPh>
    <rPh sb="304" eb="305">
      <t>サ</t>
    </rPh>
    <rPh sb="306" eb="307">
      <t>ツカ</t>
    </rPh>
    <rPh sb="407" eb="410">
      <t>ホケンシャ</t>
    </rPh>
    <rPh sb="410" eb="412">
      <t>サンテイ</t>
    </rPh>
    <rPh sb="413" eb="415">
      <t>ヨウケン</t>
    </rPh>
    <rPh sb="416" eb="418">
      <t>ガイトウ</t>
    </rPh>
    <rPh sb="420" eb="422">
      <t>バアイ</t>
    </rPh>
    <rPh sb="425" eb="427">
      <t>シュウセイ</t>
    </rPh>
    <rPh sb="427" eb="429">
      <t>ヘイキン</t>
    </rPh>
    <rPh sb="429" eb="430">
      <t>ガク</t>
    </rPh>
    <rPh sb="449" eb="451">
      <t>キニュウ</t>
    </rPh>
    <phoneticPr fontId="4"/>
  </si>
  <si>
    <t>【組合員の同意欄】</t>
    <rPh sb="1" eb="3">
      <t>クミアイ</t>
    </rPh>
    <rPh sb="3" eb="4">
      <t>イン</t>
    </rPh>
    <phoneticPr fontId="4"/>
  </si>
  <si>
    <t>　私は、本年の定時決定にあたり、年間報酬額の平均で決定することを希望しますので、当所属所（部署）が申立てすることに同意します。</t>
    <rPh sb="1" eb="2">
      <t>ワタシ</t>
    </rPh>
    <rPh sb="4" eb="6">
      <t>ホンネン</t>
    </rPh>
    <rPh sb="7" eb="9">
      <t>テイジ</t>
    </rPh>
    <rPh sb="9" eb="11">
      <t>ケッテイ</t>
    </rPh>
    <rPh sb="20" eb="21">
      <t>ガク</t>
    </rPh>
    <rPh sb="32" eb="34">
      <t>キボウ</t>
    </rPh>
    <rPh sb="40" eb="41">
      <t>トウ</t>
    </rPh>
    <rPh sb="41" eb="43">
      <t>ショゾク</t>
    </rPh>
    <rPh sb="43" eb="44">
      <t>ショ</t>
    </rPh>
    <rPh sb="45" eb="47">
      <t>ブショ</t>
    </rPh>
    <rPh sb="49" eb="51">
      <t>モウシタ</t>
    </rPh>
    <rPh sb="57" eb="59">
      <t>ドウイ</t>
    </rPh>
    <phoneticPr fontId="4"/>
  </si>
  <si>
    <t>組合員氏名</t>
    <rPh sb="0" eb="2">
      <t>クミアイ</t>
    </rPh>
    <rPh sb="2" eb="3">
      <t>イン</t>
    </rPh>
    <rPh sb="3" eb="5">
      <t>シメイ</t>
    </rPh>
    <phoneticPr fontId="4"/>
  </si>
  <si>
    <t>【備考欄】</t>
    <phoneticPr fontId="4"/>
  </si>
  <si>
    <t>所属（部課署）名称</t>
    <phoneticPr fontId="4"/>
  </si>
  <si>
    <t>Ｓ・Ｈ</t>
    <phoneticPr fontId="4"/>
  </si>
  <si>
    <t>標　準　報　酬</t>
    <rPh sb="0" eb="1">
      <t>ヒョウ</t>
    </rPh>
    <rPh sb="2" eb="3">
      <t>ジュン</t>
    </rPh>
    <rPh sb="4" eb="5">
      <t>ホウ</t>
    </rPh>
    <rPh sb="6" eb="7">
      <t>シュウ</t>
    </rPh>
    <phoneticPr fontId="4"/>
  </si>
  <si>
    <t>報　酬　月　額</t>
    <rPh sb="0" eb="1">
      <t>ホウ</t>
    </rPh>
    <rPh sb="2" eb="3">
      <t>シュウ</t>
    </rPh>
    <rPh sb="4" eb="5">
      <t>ツキ</t>
    </rPh>
    <rPh sb="6" eb="7">
      <t>ガク</t>
    </rPh>
    <phoneticPr fontId="4"/>
  </si>
  <si>
    <t>等　　級</t>
    <rPh sb="0" eb="1">
      <t>トウ</t>
    </rPh>
    <rPh sb="3" eb="4">
      <t>キュウ</t>
    </rPh>
    <phoneticPr fontId="4"/>
  </si>
  <si>
    <t>円以上</t>
    <rPh sb="0" eb="1">
      <t>エン</t>
    </rPh>
    <rPh sb="1" eb="3">
      <t>イジョウ</t>
    </rPh>
    <phoneticPr fontId="4"/>
  </si>
  <si>
    <t>円未満</t>
    <rPh sb="0" eb="1">
      <t>エン</t>
    </rPh>
    <rPh sb="1" eb="3">
      <t>ミマン</t>
    </rPh>
    <phoneticPr fontId="4"/>
  </si>
  <si>
    <t>～</t>
    <phoneticPr fontId="4"/>
  </si>
  <si>
    <t>～</t>
  </si>
  <si>
    <t>長　期　給　付</t>
    <rPh sb="0" eb="1">
      <t>チョウ</t>
    </rPh>
    <rPh sb="2" eb="3">
      <t>キ</t>
    </rPh>
    <rPh sb="4" eb="5">
      <t>キュウ</t>
    </rPh>
    <rPh sb="6" eb="7">
      <t>ヅケ</t>
    </rPh>
    <phoneticPr fontId="4"/>
  </si>
  <si>
    <t>～</t>
    <phoneticPr fontId="4"/>
  </si>
  <si>
    <t>標準報酬等級表</t>
    <rPh sb="0" eb="2">
      <t>ヒョウジュン</t>
    </rPh>
    <rPh sb="2" eb="4">
      <t>ホウシュウ</t>
    </rPh>
    <rPh sb="4" eb="6">
      <t>トウキュウ</t>
    </rPh>
    <rPh sb="6" eb="7">
      <t>ヒョウ</t>
    </rPh>
    <phoneticPr fontId="4"/>
  </si>
  <si>
    <t>標準報酬等級表</t>
    <phoneticPr fontId="4"/>
  </si>
  <si>
    <t>合　　計　　額</t>
    <rPh sb="0" eb="1">
      <t>ゴウ</t>
    </rPh>
    <rPh sb="3" eb="4">
      <t>ケイ</t>
    </rPh>
    <rPh sb="6" eb="7">
      <t>ガク</t>
    </rPh>
    <phoneticPr fontId="3"/>
  </si>
  <si>
    <t>短　期　給　付</t>
    <rPh sb="0" eb="1">
      <t>タン</t>
    </rPh>
    <rPh sb="2" eb="3">
      <t>キ</t>
    </rPh>
    <rPh sb="4" eb="5">
      <t>キュウ</t>
    </rPh>
    <rPh sb="6" eb="7">
      <t>ヅケ</t>
    </rPh>
    <phoneticPr fontId="4"/>
  </si>
  <si>
    <t>厚　生　年　金</t>
    <rPh sb="0" eb="1">
      <t>アツシ</t>
    </rPh>
    <rPh sb="2" eb="3">
      <t>ショウ</t>
    </rPh>
    <rPh sb="4" eb="5">
      <t>トシ</t>
    </rPh>
    <rPh sb="6" eb="7">
      <t>キン</t>
    </rPh>
    <phoneticPr fontId="4"/>
  </si>
  <si>
    <t>退　職　等　年　金</t>
    <rPh sb="0" eb="1">
      <t>タイ</t>
    </rPh>
    <rPh sb="2" eb="3">
      <t>ショク</t>
    </rPh>
    <rPh sb="4" eb="5">
      <t>トウ</t>
    </rPh>
    <rPh sb="6" eb="7">
      <t>トシ</t>
    </rPh>
    <rPh sb="8" eb="9">
      <t>キン</t>
    </rPh>
    <phoneticPr fontId="4"/>
  </si>
  <si>
    <t>短期給付等</t>
    <rPh sb="0" eb="1">
      <t>タン</t>
    </rPh>
    <rPh sb="1" eb="2">
      <t>キ</t>
    </rPh>
    <rPh sb="2" eb="3">
      <t>キュウ</t>
    </rPh>
    <rPh sb="3" eb="4">
      <t>ヅケ</t>
    </rPh>
    <rPh sb="4" eb="5">
      <t>トウ</t>
    </rPh>
    <phoneticPr fontId="4"/>
  </si>
  <si>
    <t>=</t>
    <phoneticPr fontId="3"/>
  </si>
  <si>
    <t>か月</t>
    <rPh sb="1" eb="2">
      <t>ゲツ</t>
    </rPh>
    <phoneticPr fontId="3"/>
  </si>
  <si>
    <t>7月</t>
    <rPh sb="1" eb="2">
      <t>ガツ</t>
    </rPh>
    <phoneticPr fontId="3"/>
  </si>
  <si>
    <t>8月</t>
  </si>
  <si>
    <t>9月</t>
  </si>
  <si>
    <t>10月</t>
  </si>
  <si>
    <t>11月</t>
  </si>
  <si>
    <t>12月</t>
  </si>
  <si>
    <t>1月</t>
  </si>
  <si>
    <t>2月</t>
  </si>
  <si>
    <t>3月</t>
  </si>
  <si>
    <t>4月</t>
  </si>
  <si>
    <t>5月</t>
  </si>
  <si>
    <t>6月</t>
  </si>
  <si>
    <t>支払基礎日数が17日以上の月数</t>
    <rPh sb="0" eb="2">
      <t>シハライ</t>
    </rPh>
    <rPh sb="2" eb="4">
      <t>キソ</t>
    </rPh>
    <rPh sb="4" eb="6">
      <t>ニッスウ</t>
    </rPh>
    <rPh sb="9" eb="12">
      <t>ニチイジョウ</t>
    </rPh>
    <rPh sb="13" eb="14">
      <t>ツキ</t>
    </rPh>
    <rPh sb="14" eb="15">
      <t>スウ</t>
    </rPh>
    <phoneticPr fontId="3"/>
  </si>
  <si>
    <t>の平均</t>
    <rPh sb="1" eb="3">
      <t>ヘイキン</t>
    </rPh>
    <phoneticPr fontId="3"/>
  </si>
  <si>
    <t>円</t>
    <rPh sb="0" eb="1">
      <t>エン</t>
    </rPh>
    <phoneticPr fontId="3"/>
  </si>
  <si>
    <t>保険者算定申立に係る例年の状況、報酬の比較及び組合員の同意書（定時決定用）</t>
    <rPh sb="0" eb="3">
      <t>ホケンシャ</t>
    </rPh>
    <rPh sb="3" eb="5">
      <t>サンテイ</t>
    </rPh>
    <rPh sb="5" eb="7">
      <t>モウシタテ</t>
    </rPh>
    <rPh sb="8" eb="9">
      <t>カカ</t>
    </rPh>
    <rPh sb="10" eb="12">
      <t>レイネン</t>
    </rPh>
    <rPh sb="13" eb="15">
      <t>ジョウキョウ</t>
    </rPh>
    <rPh sb="16" eb="18">
      <t>ホウシュウ</t>
    </rPh>
    <rPh sb="19" eb="21">
      <t>ヒカク</t>
    </rPh>
    <rPh sb="21" eb="22">
      <t>オヨ</t>
    </rPh>
    <rPh sb="23" eb="25">
      <t>クミアイ</t>
    </rPh>
    <rPh sb="25" eb="26">
      <t>イン</t>
    </rPh>
    <rPh sb="27" eb="29">
      <t>ドウイ</t>
    </rPh>
    <rPh sb="29" eb="30">
      <t>ショ</t>
    </rPh>
    <rPh sb="31" eb="33">
      <t>テイジ</t>
    </rPh>
    <rPh sb="33" eb="35">
      <t>ケッテイ</t>
    </rPh>
    <rPh sb="35" eb="36">
      <t>ヨウ</t>
    </rPh>
    <phoneticPr fontId="4"/>
  </si>
  <si>
    <t>その内、当年4～6月の月数</t>
    <rPh sb="2" eb="3">
      <t>ウチ</t>
    </rPh>
    <rPh sb="4" eb="5">
      <t>トウ</t>
    </rPh>
    <rPh sb="5" eb="6">
      <t>ネン</t>
    </rPh>
    <rPh sb="9" eb="10">
      <t>ガツ</t>
    </rPh>
    <rPh sb="11" eb="12">
      <t>ツキ</t>
    </rPh>
    <rPh sb="12" eb="13">
      <t>スウ</t>
    </rPh>
    <phoneticPr fontId="3"/>
  </si>
  <si>
    <t>令和</t>
    <rPh sb="0" eb="1">
      <t>レイ</t>
    </rPh>
    <rPh sb="1" eb="2">
      <t>ワ</t>
    </rPh>
    <phoneticPr fontId="4"/>
  </si>
  <si>
    <t>男</t>
    <rPh sb="0" eb="1">
      <t>オトコ</t>
    </rPh>
    <phoneticPr fontId="3"/>
  </si>
  <si>
    <t>女</t>
    <rPh sb="0" eb="1">
      <t>オンナ</t>
    </rPh>
    <phoneticPr fontId="3"/>
  </si>
  <si>
    <t>報酬の平均で決定することに同意する方のみ記入し、同意欄に組合員の氏名を記入してください。</t>
    <rPh sb="13" eb="15">
      <t>ドウイ</t>
    </rPh>
    <phoneticPr fontId="4"/>
  </si>
  <si>
    <t xml:space="preserve"> ・厚　生　年　金
 ・退 職 等 年 金</t>
    <rPh sb="2" eb="3">
      <t>アツシ</t>
    </rPh>
    <rPh sb="4" eb="5">
      <t>ショウ</t>
    </rPh>
    <rPh sb="6" eb="7">
      <t>トシ</t>
    </rPh>
    <rPh sb="8" eb="9">
      <t>キン</t>
    </rPh>
    <rPh sb="12" eb="13">
      <t>タイ</t>
    </rPh>
    <rPh sb="14" eb="15">
      <t>ショク</t>
    </rPh>
    <rPh sb="16" eb="17">
      <t>トウ</t>
    </rPh>
    <rPh sb="18" eb="19">
      <t>トシ</t>
    </rPh>
    <rPh sb="20" eb="21">
      <t>キン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</si>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</sst>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 ;[Red]\-#,##0\ "/>
  </numFmts>
  <fonts count="19" x14ac:knownFonts="1">
    <font>
      <sz val="11"/>
      <color theme="1"/>
      <name val="ＭＳ Ｐゴシック"/>
      <family val="2"/>
      <charset val="128"/>
      <scheme val="minor"/>
    </font>
    <font>
      <sz val="11"/>
      <color theme="1"/>
      <name val="ＭＳ Ｐゴシック"/>
      <family val="3"/>
      <charset val="128"/>
      <scheme val="minor"/>
    </font>
    <font>
      <sz val="14"/>
      <name val="ＭＳ ゴシック"/>
      <family val="3"/>
      <charset val="128"/>
    </font>
    <font>
      <sz val="6"/>
      <name val="ＭＳ Ｐゴシック"/>
      <family val="2"/>
      <charset val="128"/>
      <scheme val="minor"/>
    </font>
    <font>
      <sz val="6"/>
      <name val="ＭＳ Ｐゴシック"/>
      <family val="3"/>
      <charset val="128"/>
    </font>
    <font>
      <b/>
      <sz val="20"/>
      <name val="ＭＳ 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sz val="14"/>
      <color theme="1"/>
      <name val="ＭＳ ゴシック"/>
      <family val="3"/>
      <charset val="128"/>
    </font>
    <font>
      <sz val="16"/>
      <color theme="1"/>
      <name val="ＭＳ ゴシック"/>
      <family val="3"/>
      <charset val="128"/>
    </font>
    <font>
      <b/>
      <sz val="20"/>
      <color theme="1"/>
      <name val="ＭＳ ゴシック"/>
      <family val="3"/>
      <charset val="128"/>
    </font>
    <font>
      <b/>
      <sz val="14"/>
      <color theme="1"/>
      <name val="ＭＳ ゴシック"/>
      <family val="3"/>
      <charset val="128"/>
    </font>
    <font>
      <b/>
      <sz val="18"/>
      <color theme="1"/>
      <name val="ＭＳ ゴシック"/>
      <family val="3"/>
      <charset val="128"/>
    </font>
    <font>
      <b/>
      <sz val="11"/>
      <color theme="1"/>
      <name val="ＭＳ ゴシック"/>
      <family val="3"/>
      <charset val="128"/>
    </font>
    <font>
      <b/>
      <sz val="22"/>
      <color theme="1"/>
      <name val="ＭＳ ゴシック"/>
      <family val="3"/>
      <charset val="128"/>
    </font>
    <font>
      <sz val="18"/>
      <color theme="1"/>
      <name val="ＭＳ ゴシック"/>
      <family val="3"/>
      <charset val="128"/>
    </font>
    <font>
      <sz val="12"/>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s>
  <borders count="9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cellStyleXfs>
  <cellXfs count="373">
    <xf numFmtId="0" fontId="0" fillId="0" borderId="0" xfId="0">
      <alignment vertical="center"/>
    </xf>
    <xf numFmtId="0" fontId="2" fillId="0" borderId="0" xfId="1" applyFont="1">
      <alignment vertical="center"/>
    </xf>
    <xf numFmtId="0" fontId="6" fillId="0" borderId="0" xfId="3">
      <alignment vertical="center"/>
    </xf>
    <xf numFmtId="0" fontId="6" fillId="0" borderId="46" xfId="3" applyBorder="1" applyAlignment="1">
      <alignment horizontal="right" vertical="center"/>
    </xf>
    <xf numFmtId="3" fontId="6" fillId="0" borderId="15" xfId="3" applyNumberFormat="1" applyBorder="1">
      <alignment vertical="center"/>
    </xf>
    <xf numFmtId="3" fontId="6" fillId="0" borderId="20" xfId="3" applyNumberFormat="1" applyBorder="1">
      <alignment vertical="center"/>
    </xf>
    <xf numFmtId="177" fontId="6" fillId="0" borderId="0" xfId="3" applyNumberFormat="1">
      <alignment vertical="center"/>
    </xf>
    <xf numFmtId="0" fontId="6" fillId="0" borderId="0" xfId="3" applyAlignment="1">
      <alignment horizontal="center" vertical="center"/>
    </xf>
    <xf numFmtId="3" fontId="6" fillId="0" borderId="0" xfId="3" applyNumberFormat="1">
      <alignment vertical="center"/>
    </xf>
    <xf numFmtId="0" fontId="6" fillId="0" borderId="20" xfId="3" applyBorder="1">
      <alignment vertical="center"/>
    </xf>
    <xf numFmtId="3" fontId="6" fillId="0" borderId="14" xfId="3" applyNumberFormat="1" applyBorder="1">
      <alignment vertical="center"/>
    </xf>
    <xf numFmtId="3" fontId="6" fillId="0" borderId="50" xfId="3" applyNumberFormat="1" applyBorder="1">
      <alignment vertical="center"/>
    </xf>
    <xf numFmtId="3" fontId="6" fillId="0" borderId="54" xfId="3" applyNumberFormat="1" applyBorder="1">
      <alignment vertical="center"/>
    </xf>
    <xf numFmtId="3" fontId="6" fillId="0" borderId="32" xfId="3" applyNumberFormat="1" applyBorder="1">
      <alignment vertical="center"/>
    </xf>
    <xf numFmtId="3" fontId="6" fillId="0" borderId="33" xfId="3" applyNumberFormat="1" applyBorder="1">
      <alignment vertical="center"/>
    </xf>
    <xf numFmtId="0" fontId="6" fillId="0" borderId="33" xfId="3" applyBorder="1" applyAlignment="1">
      <alignment horizontal="center" vertical="center"/>
    </xf>
    <xf numFmtId="0" fontId="6" fillId="0" borderId="54" xfId="3" applyBorder="1">
      <alignment vertical="center"/>
    </xf>
    <xf numFmtId="3" fontId="6" fillId="0" borderId="8" xfId="3" applyNumberFormat="1" applyBorder="1">
      <alignment vertical="center"/>
    </xf>
    <xf numFmtId="3" fontId="6" fillId="0" borderId="13" xfId="3" applyNumberFormat="1" applyBorder="1">
      <alignment vertical="center"/>
    </xf>
    <xf numFmtId="3" fontId="6" fillId="0" borderId="6" xfId="3" applyNumberFormat="1" applyBorder="1">
      <alignment vertical="center"/>
    </xf>
    <xf numFmtId="3" fontId="6" fillId="0" borderId="7" xfId="3" applyNumberFormat="1" applyBorder="1">
      <alignment vertical="center"/>
    </xf>
    <xf numFmtId="0" fontId="6" fillId="0" borderId="7" xfId="3" applyBorder="1" applyAlignment="1">
      <alignment horizontal="center" vertical="center"/>
    </xf>
    <xf numFmtId="0" fontId="6" fillId="0" borderId="13" xfId="3" applyBorder="1">
      <alignment vertical="center"/>
    </xf>
    <xf numFmtId="3" fontId="6" fillId="0" borderId="23" xfId="3" applyNumberFormat="1" applyBorder="1">
      <alignment vertical="center"/>
    </xf>
    <xf numFmtId="3" fontId="6" fillId="0" borderId="25" xfId="3" applyNumberFormat="1" applyBorder="1">
      <alignment vertical="center"/>
    </xf>
    <xf numFmtId="3" fontId="6" fillId="0" borderId="21" xfId="3" applyNumberFormat="1" applyBorder="1">
      <alignment vertical="center"/>
    </xf>
    <xf numFmtId="3" fontId="6" fillId="0" borderId="22" xfId="3" applyNumberFormat="1" applyBorder="1">
      <alignment vertical="center"/>
    </xf>
    <xf numFmtId="0" fontId="6" fillId="0" borderId="25" xfId="3" applyBorder="1">
      <alignment vertical="center"/>
    </xf>
    <xf numFmtId="0" fontId="6" fillId="0" borderId="22" xfId="3" applyBorder="1" applyAlignment="1">
      <alignment horizontal="center" vertical="center"/>
    </xf>
    <xf numFmtId="0" fontId="9" fillId="0" borderId="0" xfId="1" applyFont="1">
      <alignment vertical="center"/>
    </xf>
    <xf numFmtId="0" fontId="9" fillId="0" borderId="0" xfId="1" applyFont="1" applyAlignment="1">
      <alignment horizontal="left" vertical="center"/>
    </xf>
    <xf numFmtId="0" fontId="12" fillId="0" borderId="0" xfId="1" applyFont="1">
      <alignment vertical="center"/>
    </xf>
    <xf numFmtId="0" fontId="9" fillId="0" borderId="0" xfId="1" applyFont="1" applyAlignment="1">
      <alignment horizontal="center" vertical="center"/>
    </xf>
    <xf numFmtId="49" fontId="12" fillId="0" borderId="0" xfId="1" applyNumberFormat="1" applyFont="1" applyAlignment="1">
      <alignment horizontal="center" vertical="center"/>
    </xf>
    <xf numFmtId="176" fontId="12" fillId="0" borderId="70" xfId="1" applyNumberFormat="1" applyFont="1" applyBorder="1">
      <alignment vertical="center"/>
    </xf>
    <xf numFmtId="0" fontId="9" fillId="0" borderId="70" xfId="1" applyFont="1" applyBorder="1">
      <alignment vertical="center"/>
    </xf>
    <xf numFmtId="0" fontId="9" fillId="0" borderId="2" xfId="1" applyFont="1" applyBorder="1" applyAlignment="1">
      <alignment vertical="center" wrapText="1"/>
    </xf>
    <xf numFmtId="0" fontId="9" fillId="0" borderId="31" xfId="1" applyFont="1" applyBorder="1" applyAlignment="1">
      <alignment vertical="center" wrapText="1"/>
    </xf>
    <xf numFmtId="0" fontId="9" fillId="0" borderId="0" xfId="1" applyFont="1" applyAlignment="1">
      <alignment horizontal="right" vertical="center"/>
    </xf>
    <xf numFmtId="0" fontId="9" fillId="0" borderId="33" xfId="1" applyFont="1" applyBorder="1" applyAlignment="1">
      <alignment vertical="center" wrapText="1"/>
    </xf>
    <xf numFmtId="0" fontId="9" fillId="0" borderId="34" xfId="1" applyFont="1" applyBorder="1" applyAlignment="1">
      <alignment vertical="center" wrapText="1"/>
    </xf>
    <xf numFmtId="0" fontId="9" fillId="0" borderId="35" xfId="1" applyFont="1" applyBorder="1" applyAlignment="1">
      <alignment vertical="center" wrapText="1"/>
    </xf>
    <xf numFmtId="0" fontId="9" fillId="0" borderId="40" xfId="1" applyFont="1" applyBorder="1" applyAlignment="1">
      <alignment vertical="center" wrapText="1"/>
    </xf>
    <xf numFmtId="0" fontId="9" fillId="0" borderId="42" xfId="1" applyFont="1" applyBorder="1" applyAlignment="1">
      <alignment vertical="center" wrapText="1"/>
    </xf>
    <xf numFmtId="0" fontId="9" fillId="0" borderId="43" xfId="1" applyFont="1" applyBorder="1" applyAlignment="1">
      <alignment vertical="center" wrapText="1"/>
    </xf>
    <xf numFmtId="0" fontId="9" fillId="0" borderId="22" xfId="1" applyFont="1" applyBorder="1" applyAlignment="1">
      <alignment horizontal="right" vertical="center"/>
    </xf>
    <xf numFmtId="0" fontId="9" fillId="0" borderId="22" xfId="1" applyFont="1" applyBorder="1">
      <alignment vertical="center"/>
    </xf>
    <xf numFmtId="0" fontId="10" fillId="0" borderId="0" xfId="1" applyFont="1" applyAlignment="1">
      <alignment vertical="center" wrapText="1"/>
    </xf>
    <xf numFmtId="177" fontId="9" fillId="0" borderId="7" xfId="1" applyNumberFormat="1" applyFont="1" applyBorder="1">
      <alignment vertical="center"/>
    </xf>
    <xf numFmtId="177" fontId="9" fillId="0" borderId="0" xfId="1" applyNumberFormat="1" applyFont="1" applyAlignment="1">
      <alignment horizontal="center" vertical="center"/>
    </xf>
    <xf numFmtId="176" fontId="11" fillId="0" borderId="0" xfId="4" applyNumberFormat="1" applyFont="1" applyBorder="1" applyAlignment="1">
      <alignment vertical="center"/>
    </xf>
    <xf numFmtId="177" fontId="9" fillId="0" borderId="0" xfId="1" applyNumberFormat="1" applyFont="1">
      <alignment vertical="center"/>
    </xf>
    <xf numFmtId="177" fontId="9" fillId="0" borderId="22" xfId="1" applyNumberFormat="1" applyFont="1" applyBorder="1">
      <alignment vertical="center"/>
    </xf>
    <xf numFmtId="0" fontId="16" fillId="0" borderId="0" xfId="1" applyFont="1" applyAlignment="1">
      <alignment horizontal="center" vertical="center" wrapText="1"/>
    </xf>
    <xf numFmtId="176" fontId="9" fillId="0" borderId="22" xfId="1" applyNumberFormat="1" applyFont="1" applyBorder="1">
      <alignment vertical="center"/>
    </xf>
    <xf numFmtId="176" fontId="9" fillId="0" borderId="0" xfId="1" applyNumberFormat="1" applyFont="1">
      <alignment vertical="center"/>
    </xf>
    <xf numFmtId="0" fontId="9" fillId="0" borderId="0" xfId="1" applyFont="1" applyAlignment="1">
      <alignment vertical="center" wrapText="1"/>
    </xf>
    <xf numFmtId="178" fontId="11" fillId="0" borderId="7" xfId="2" applyNumberFormat="1" applyFont="1" applyBorder="1" applyAlignment="1">
      <alignment vertical="center"/>
    </xf>
    <xf numFmtId="176" fontId="11" fillId="0" borderId="0" xfId="1" applyNumberFormat="1" applyFont="1">
      <alignment vertical="center"/>
    </xf>
    <xf numFmtId="38" fontId="11" fillId="0" borderId="0" xfId="4" applyFont="1" applyBorder="1" applyAlignment="1">
      <alignment vertical="center"/>
    </xf>
    <xf numFmtId="178" fontId="11" fillId="0" borderId="0" xfId="2" applyNumberFormat="1" applyFont="1" applyBorder="1" applyAlignment="1">
      <alignment vertical="center"/>
    </xf>
    <xf numFmtId="178" fontId="11" fillId="0" borderId="22" xfId="2" applyNumberFormat="1" applyFont="1" applyBorder="1" applyAlignment="1">
      <alignment vertical="center"/>
    </xf>
    <xf numFmtId="0" fontId="12" fillId="0" borderId="57" xfId="1" applyFont="1" applyBorder="1">
      <alignment vertical="center"/>
    </xf>
    <xf numFmtId="0" fontId="9" fillId="0" borderId="18" xfId="1" applyFont="1" applyBorder="1">
      <alignment vertical="center"/>
    </xf>
    <xf numFmtId="0" fontId="9" fillId="0" borderId="58" xfId="1" applyFont="1" applyBorder="1">
      <alignment vertical="center"/>
    </xf>
    <xf numFmtId="0" fontId="18" fillId="0" borderId="0" xfId="1" applyFont="1">
      <alignment vertical="center"/>
    </xf>
    <xf numFmtId="0" fontId="17" fillId="0" borderId="64" xfId="1" applyFont="1" applyBorder="1">
      <alignment vertical="center"/>
    </xf>
    <xf numFmtId="0" fontId="9" fillId="0" borderId="65" xfId="1" applyFont="1" applyBorder="1">
      <alignment vertical="center"/>
    </xf>
    <xf numFmtId="0" fontId="9" fillId="0" borderId="66" xfId="1" applyFont="1" applyBorder="1">
      <alignment vertical="center"/>
    </xf>
    <xf numFmtId="0" fontId="9" fillId="0" borderId="67" xfId="1" applyFont="1" applyBorder="1">
      <alignment vertical="center"/>
    </xf>
    <xf numFmtId="0" fontId="9" fillId="0" borderId="0" xfId="1" applyFont="1" applyProtection="1">
      <alignment vertical="center"/>
      <protection locked="0"/>
    </xf>
    <xf numFmtId="0" fontId="9" fillId="0" borderId="68" xfId="1" applyFont="1" applyBorder="1">
      <alignment vertical="center"/>
    </xf>
    <xf numFmtId="0" fontId="9" fillId="0" borderId="33" xfId="1" applyFont="1" applyBorder="1">
      <alignment vertical="center"/>
    </xf>
    <xf numFmtId="0" fontId="10" fillId="0" borderId="33" xfId="1" applyFont="1" applyBorder="1" applyProtection="1">
      <alignment vertical="center"/>
      <protection locked="0"/>
    </xf>
    <xf numFmtId="0" fontId="9" fillId="0" borderId="33" xfId="1" applyFont="1" applyBorder="1" applyProtection="1">
      <alignment vertical="center"/>
      <protection locked="0"/>
    </xf>
    <xf numFmtId="0" fontId="9" fillId="0" borderId="69" xfId="1" applyFont="1" applyBorder="1">
      <alignment vertical="center"/>
    </xf>
    <xf numFmtId="0" fontId="9" fillId="0" borderId="71" xfId="1" applyFont="1" applyBorder="1">
      <alignment vertical="center"/>
    </xf>
    <xf numFmtId="0" fontId="12" fillId="0" borderId="45" xfId="1" applyFont="1" applyBorder="1" applyProtection="1">
      <alignment vertical="center"/>
      <protection locked="0"/>
    </xf>
    <xf numFmtId="0" fontId="9" fillId="0" borderId="46" xfId="1" applyFont="1" applyBorder="1" applyProtection="1">
      <alignment vertical="center"/>
      <protection locked="0"/>
    </xf>
    <xf numFmtId="0" fontId="9" fillId="0" borderId="14" xfId="1" applyFont="1" applyBorder="1" applyProtection="1">
      <alignment vertical="center"/>
      <protection locked="0"/>
    </xf>
    <xf numFmtId="0" fontId="9" fillId="0" borderId="21" xfId="1" applyFont="1" applyBorder="1" applyProtection="1">
      <alignment vertical="center"/>
      <protection locked="0"/>
    </xf>
    <xf numFmtId="0" fontId="9" fillId="0" borderId="22" xfId="1" applyFont="1" applyBorder="1" applyProtection="1">
      <alignment vertical="center"/>
      <protection locked="0"/>
    </xf>
    <xf numFmtId="3" fontId="0" fillId="0" borderId="14" xfId="0" applyNumberFormat="1" applyBorder="1">
      <alignment vertical="center"/>
    </xf>
    <xf numFmtId="3" fontId="0" fillId="0" borderId="15" xfId="0" applyNumberFormat="1" applyBorder="1">
      <alignment vertical="center"/>
    </xf>
    <xf numFmtId="3" fontId="0" fillId="0" borderId="20" xfId="0" applyNumberFormat="1" applyBorder="1">
      <alignment vertical="center"/>
    </xf>
    <xf numFmtId="177" fontId="0" fillId="0" borderId="0" xfId="0" applyNumberFormat="1">
      <alignment vertical="center"/>
    </xf>
    <xf numFmtId="0" fontId="0" fillId="0" borderId="0" xfId="0" applyAlignment="1">
      <alignment horizontal="center" vertical="center"/>
    </xf>
    <xf numFmtId="3" fontId="0" fillId="0" borderId="0" xfId="0" applyNumberFormat="1">
      <alignment vertical="center"/>
    </xf>
    <xf numFmtId="0" fontId="0" fillId="0" borderId="20" xfId="0" applyBorder="1">
      <alignment vertical="center"/>
    </xf>
    <xf numFmtId="3" fontId="0" fillId="0" borderId="82" xfId="0" applyNumberFormat="1" applyBorder="1">
      <alignment vertical="center"/>
    </xf>
    <xf numFmtId="3" fontId="0" fillId="0" borderId="83" xfId="0" applyNumberFormat="1" applyBorder="1">
      <alignment vertical="center"/>
    </xf>
    <xf numFmtId="3" fontId="0" fillId="0" borderId="84" xfId="0" applyNumberFormat="1" applyBorder="1">
      <alignment vertical="center"/>
    </xf>
    <xf numFmtId="3" fontId="0" fillId="0" borderId="85" xfId="0" applyNumberFormat="1" applyBorder="1">
      <alignment vertical="center"/>
    </xf>
    <xf numFmtId="0" fontId="0" fillId="0" borderId="85" xfId="0" applyBorder="1" applyAlignment="1">
      <alignment horizontal="center" vertical="center"/>
    </xf>
    <xf numFmtId="0" fontId="0" fillId="0" borderId="83" xfId="0" applyBorder="1">
      <alignment vertical="center"/>
    </xf>
    <xf numFmtId="3" fontId="0" fillId="0" borderId="86" xfId="0" applyNumberFormat="1" applyBorder="1">
      <alignment vertical="center"/>
    </xf>
    <xf numFmtId="3" fontId="0" fillId="0" borderId="87" xfId="0" applyNumberFormat="1" applyBorder="1">
      <alignment vertical="center"/>
    </xf>
    <xf numFmtId="3" fontId="0" fillId="0" borderId="88" xfId="0" applyNumberFormat="1" applyBorder="1">
      <alignment vertical="center"/>
    </xf>
    <xf numFmtId="3" fontId="0" fillId="0" borderId="89" xfId="0" applyNumberFormat="1" applyBorder="1">
      <alignment vertical="center"/>
    </xf>
    <xf numFmtId="0" fontId="0" fillId="0" borderId="89" xfId="0" applyBorder="1" applyAlignment="1">
      <alignment horizontal="center" vertical="center"/>
    </xf>
    <xf numFmtId="0" fontId="0" fillId="0" borderId="87" xfId="0" applyBorder="1">
      <alignment vertical="center"/>
    </xf>
    <xf numFmtId="3" fontId="0" fillId="0" borderId="23" xfId="0" applyNumberFormat="1" applyBorder="1">
      <alignment vertical="center"/>
    </xf>
    <xf numFmtId="3" fontId="0" fillId="0" borderId="25" xfId="0" applyNumberFormat="1" applyBorder="1">
      <alignment vertical="center"/>
    </xf>
    <xf numFmtId="3" fontId="0" fillId="0" borderId="21" xfId="0" applyNumberFormat="1" applyBorder="1">
      <alignment vertical="center"/>
    </xf>
    <xf numFmtId="3" fontId="0" fillId="0" borderId="22" xfId="0" applyNumberFormat="1" applyBorder="1">
      <alignment vertical="center"/>
    </xf>
    <xf numFmtId="0" fontId="0" fillId="0" borderId="22" xfId="0" applyBorder="1" applyAlignment="1">
      <alignment horizontal="center" vertical="center"/>
    </xf>
    <xf numFmtId="0" fontId="0" fillId="0" borderId="25" xfId="0" applyBorder="1">
      <alignment vertical="center"/>
    </xf>
    <xf numFmtId="0" fontId="9" fillId="0" borderId="0" xfId="1" applyFont="1" applyAlignment="1" applyProtection="1">
      <alignment horizontal="left" vertical="center"/>
      <protection locked="0"/>
    </xf>
    <xf numFmtId="0" fontId="9" fillId="0" borderId="33" xfId="1" applyFont="1" applyBorder="1" applyAlignment="1" applyProtection="1">
      <alignment horizontal="left" vertical="center"/>
      <protection locked="0"/>
    </xf>
    <xf numFmtId="0" fontId="9" fillId="0" borderId="22" xfId="1" applyFont="1" applyBorder="1" applyAlignment="1" applyProtection="1">
      <alignment horizontal="center" vertical="center"/>
      <protection locked="0"/>
    </xf>
    <xf numFmtId="0" fontId="9" fillId="0" borderId="25"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20" xfId="1" applyFont="1" applyBorder="1" applyAlignment="1" applyProtection="1">
      <alignment horizontal="center" vertical="center"/>
      <protection locked="0"/>
    </xf>
    <xf numFmtId="0" fontId="9" fillId="0" borderId="46"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10" fillId="0" borderId="0" xfId="1" applyFont="1" applyAlignment="1">
      <alignment horizontal="right" vertical="center"/>
    </xf>
    <xf numFmtId="0" fontId="11" fillId="0" borderId="0" xfId="1" applyFont="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0" borderId="6"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16" xfId="1" applyFont="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15"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14" fillId="0" borderId="12" xfId="1" applyFont="1" applyBorder="1" applyAlignment="1" applyProtection="1">
      <alignment horizontal="center" vertical="center"/>
      <protection locked="0"/>
    </xf>
    <xf numFmtId="0" fontId="15" fillId="0" borderId="8" xfId="1" applyFont="1" applyBorder="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5" fillId="0" borderId="13"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20" xfId="1" applyFont="1" applyBorder="1" applyAlignment="1" applyProtection="1">
      <alignment horizontal="center" vertical="center"/>
      <protection locked="0"/>
    </xf>
    <xf numFmtId="0" fontId="15" fillId="0" borderId="23" xfId="1" applyFont="1" applyBorder="1" applyAlignment="1" applyProtection="1">
      <alignment horizontal="center" vertical="center"/>
      <protection locked="0"/>
    </xf>
    <xf numFmtId="0" fontId="15" fillId="0" borderId="22" xfId="1" applyFont="1" applyBorder="1" applyAlignment="1" applyProtection="1">
      <alignment horizontal="center" vertical="center"/>
      <protection locked="0"/>
    </xf>
    <xf numFmtId="0" fontId="15" fillId="0" borderId="25" xfId="1" applyFont="1" applyBorder="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3" fillId="0" borderId="19" xfId="1" applyFont="1" applyBorder="1" applyAlignment="1" applyProtection="1">
      <alignment horizontal="center" vertical="center"/>
      <protection locked="0"/>
    </xf>
    <xf numFmtId="0" fontId="9" fillId="0" borderId="26"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8" xfId="1" applyFont="1" applyBorder="1" applyAlignment="1">
      <alignment horizontal="center" vertical="center"/>
    </xf>
    <xf numFmtId="0" fontId="9" fillId="0" borderId="27"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9" fillId="0" borderId="0" xfId="1" applyFont="1" applyAlignment="1">
      <alignment horizontal="center" vertical="center"/>
    </xf>
    <xf numFmtId="0" fontId="9" fillId="0" borderId="16" xfId="1" applyFont="1" applyBorder="1" applyAlignment="1">
      <alignment horizontal="center" vertical="center"/>
    </xf>
    <xf numFmtId="0" fontId="9" fillId="0" borderId="0" xfId="1" applyFont="1" applyAlignment="1">
      <alignment horizontal="right" vertical="center"/>
    </xf>
    <xf numFmtId="176" fontId="12" fillId="0" borderId="70" xfId="4" applyNumberFormat="1" applyFont="1" applyBorder="1" applyAlignment="1">
      <alignment horizontal="center" vertical="center"/>
    </xf>
    <xf numFmtId="0" fontId="9" fillId="0" borderId="7" xfId="1" applyFont="1" applyBorder="1" applyAlignment="1">
      <alignment horizontal="center" vertical="center"/>
    </xf>
    <xf numFmtId="0" fontId="9" fillId="0" borderId="22" xfId="1" applyFont="1" applyBorder="1" applyAlignment="1">
      <alignment horizontal="center" vertical="center"/>
    </xf>
    <xf numFmtId="0" fontId="12" fillId="0" borderId="7"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9" fillId="0" borderId="9" xfId="1" applyFont="1" applyBorder="1" applyAlignment="1">
      <alignment horizontal="center" vertical="center"/>
    </xf>
    <xf numFmtId="0" fontId="9" fillId="0" borderId="24" xfId="1" applyFont="1" applyBorder="1" applyAlignment="1">
      <alignment horizontal="center" vertical="center"/>
    </xf>
    <xf numFmtId="0" fontId="13" fillId="0" borderId="13" xfId="1" applyFont="1" applyBorder="1" applyAlignment="1" applyProtection="1">
      <alignment horizontal="center" vertical="center"/>
      <protection locked="0"/>
    </xf>
    <xf numFmtId="0" fontId="13" fillId="0" borderId="20" xfId="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58" fontId="9" fillId="0" borderId="8" xfId="1" applyNumberFormat="1" applyFont="1" applyBorder="1" applyAlignment="1">
      <alignment horizontal="center" vertical="center"/>
    </xf>
    <xf numFmtId="58" fontId="9" fillId="0" borderId="7" xfId="1" applyNumberFormat="1" applyFont="1" applyBorder="1" applyAlignment="1">
      <alignment horizontal="center" vertical="center"/>
    </xf>
    <xf numFmtId="58" fontId="9" fillId="0" borderId="15" xfId="1" applyNumberFormat="1" applyFont="1" applyBorder="1" applyAlignment="1">
      <alignment horizontal="center" vertical="center"/>
    </xf>
    <xf numFmtId="58" fontId="9" fillId="0" borderId="0" xfId="1" applyNumberFormat="1" applyFont="1" applyAlignment="1">
      <alignment horizontal="center" vertical="center"/>
    </xf>
    <xf numFmtId="58" fontId="9" fillId="0" borderId="23" xfId="1" applyNumberFormat="1" applyFont="1" applyBorder="1" applyAlignment="1">
      <alignment horizontal="center" vertical="center"/>
    </xf>
    <xf numFmtId="58" fontId="9" fillId="0" borderId="22" xfId="1" applyNumberFormat="1" applyFont="1" applyBorder="1" applyAlignment="1">
      <alignment horizontal="center" vertical="center"/>
    </xf>
    <xf numFmtId="176" fontId="13" fillId="0" borderId="0" xfId="1" applyNumberFormat="1" applyFont="1" applyAlignment="1">
      <alignment horizontal="right" vertical="center"/>
    </xf>
    <xf numFmtId="0" fontId="9" fillId="0" borderId="20" xfId="1" applyFont="1" applyBorder="1" applyAlignment="1">
      <alignment horizontal="center" vertical="center"/>
    </xf>
    <xf numFmtId="176" fontId="9" fillId="0" borderId="0" xfId="1" applyNumberFormat="1" applyFont="1" applyAlignment="1">
      <alignment horizontal="right" vertical="center"/>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13" fillId="0" borderId="35" xfId="1" applyFont="1" applyBorder="1" applyProtection="1">
      <alignment vertical="center"/>
      <protection locked="0"/>
    </xf>
    <xf numFmtId="0" fontId="9" fillId="0" borderId="35" xfId="1" applyFont="1" applyBorder="1" applyAlignment="1">
      <alignment horizontal="center" vertical="center"/>
    </xf>
    <xf numFmtId="38" fontId="13" fillId="0" borderId="36" xfId="2" applyFont="1" applyBorder="1" applyAlignment="1" applyProtection="1">
      <alignment horizontal="right" vertical="center"/>
      <protection locked="0"/>
    </xf>
    <xf numFmtId="38" fontId="13" fillId="0" borderId="35" xfId="2" applyFont="1" applyBorder="1" applyAlignment="1" applyProtection="1">
      <alignment horizontal="right" vertical="center"/>
      <protection locked="0"/>
    </xf>
    <xf numFmtId="0" fontId="9" fillId="0" borderId="37" xfId="1" applyFont="1" applyBorder="1" applyAlignment="1">
      <alignment horizontal="center" vertical="center"/>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13" fillId="0" borderId="0" xfId="1" applyFont="1" applyProtection="1">
      <alignment vertical="center"/>
      <protection locked="0"/>
    </xf>
    <xf numFmtId="38" fontId="13" fillId="0" borderId="15" xfId="2" applyFont="1" applyBorder="1" applyAlignment="1" applyProtection="1">
      <alignment horizontal="right" vertical="center"/>
      <protection locked="0"/>
    </xf>
    <xf numFmtId="38" fontId="13" fillId="0" borderId="0" xfId="2" applyFont="1" applyBorder="1" applyAlignment="1" applyProtection="1">
      <alignment horizontal="right" vertical="center"/>
      <protection locked="0"/>
    </xf>
    <xf numFmtId="176" fontId="13" fillId="0" borderId="35" xfId="1" applyNumberFormat="1" applyFont="1" applyBorder="1" applyAlignment="1">
      <alignment horizontal="right" vertical="center"/>
    </xf>
    <xf numFmtId="0" fontId="9" fillId="0" borderId="38" xfId="1" applyFont="1" applyBorder="1" applyAlignment="1">
      <alignment horizontal="center" vertical="center"/>
    </xf>
    <xf numFmtId="176" fontId="9" fillId="0" borderId="0" xfId="1" applyNumberFormat="1" applyFont="1" applyAlignment="1">
      <alignment horizontal="center" vertical="center"/>
    </xf>
    <xf numFmtId="0" fontId="9" fillId="0" borderId="41" xfId="1" applyFont="1" applyBorder="1" applyAlignment="1">
      <alignment horizontal="center" vertical="center" wrapText="1"/>
    </xf>
    <xf numFmtId="0" fontId="9" fillId="0" borderId="42" xfId="1" applyFont="1" applyBorder="1" applyAlignment="1">
      <alignment horizontal="center" vertical="center" wrapText="1"/>
    </xf>
    <xf numFmtId="0" fontId="13" fillId="0" borderId="22" xfId="1" applyFont="1" applyBorder="1" applyProtection="1">
      <alignment vertical="center"/>
      <protection locked="0"/>
    </xf>
    <xf numFmtId="38" fontId="13" fillId="0" borderId="44" xfId="2" applyFont="1" applyBorder="1" applyAlignment="1" applyProtection="1">
      <alignment horizontal="right" vertical="center"/>
      <protection locked="0"/>
    </xf>
    <xf numFmtId="38" fontId="13" fillId="0" borderId="42" xfId="2" applyFont="1" applyBorder="1" applyAlignment="1" applyProtection="1">
      <alignment horizontal="right" vertical="center"/>
      <protection locked="0"/>
    </xf>
    <xf numFmtId="176" fontId="13" fillId="0" borderId="44" xfId="1" applyNumberFormat="1" applyFont="1" applyBorder="1" applyAlignment="1">
      <alignment horizontal="right" vertical="center"/>
    </xf>
    <xf numFmtId="176" fontId="13" fillId="0" borderId="42" xfId="1" applyNumberFormat="1" applyFont="1" applyBorder="1" applyAlignment="1">
      <alignment horizontal="right" vertical="center"/>
    </xf>
    <xf numFmtId="0" fontId="9" fillId="0" borderId="25" xfId="1" applyFont="1" applyBorder="1" applyAlignment="1">
      <alignment horizontal="center" vertical="center"/>
    </xf>
    <xf numFmtId="176" fontId="9" fillId="0" borderId="22" xfId="1" applyNumberFormat="1" applyFont="1" applyBorder="1" applyAlignment="1">
      <alignment horizontal="right" vertical="center"/>
    </xf>
    <xf numFmtId="0" fontId="9" fillId="0" borderId="22" xfId="1" applyFont="1" applyBorder="1" applyAlignment="1">
      <alignment horizontal="right" vertical="center"/>
    </xf>
    <xf numFmtId="0" fontId="9" fillId="0" borderId="39"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29" xfId="1" applyFont="1" applyBorder="1" applyAlignment="1">
      <alignment horizontal="center" vertical="center" wrapText="1"/>
    </xf>
    <xf numFmtId="176" fontId="13" fillId="0" borderId="23" xfId="4" applyNumberFormat="1" applyFont="1" applyFill="1" applyBorder="1" applyAlignment="1">
      <alignment vertical="center"/>
    </xf>
    <xf numFmtId="176" fontId="13" fillId="0" borderId="22" xfId="4" applyNumberFormat="1" applyFont="1" applyFill="1" applyBorder="1" applyAlignment="1">
      <alignment vertical="center"/>
    </xf>
    <xf numFmtId="0" fontId="9" fillId="0" borderId="50" xfId="1" applyFont="1" applyBorder="1" applyAlignment="1">
      <alignment horizontal="center" vertical="center"/>
    </xf>
    <xf numFmtId="0" fontId="9" fillId="0" borderId="33" xfId="1" applyFont="1" applyBorder="1" applyAlignment="1">
      <alignment horizontal="center" vertical="center"/>
    </xf>
    <xf numFmtId="0" fontId="9" fillId="0" borderId="49" xfId="1" applyFont="1" applyBorder="1" applyAlignment="1">
      <alignment horizontal="center" vertical="center"/>
    </xf>
    <xf numFmtId="38" fontId="9" fillId="0" borderId="50" xfId="4" applyFont="1" applyBorder="1" applyAlignment="1">
      <alignment horizontal="center" vertical="center"/>
    </xf>
    <xf numFmtId="38" fontId="9" fillId="0" borderId="33" xfId="4" applyFont="1" applyBorder="1" applyAlignment="1">
      <alignment horizontal="center" vertical="center"/>
    </xf>
    <xf numFmtId="38" fontId="9" fillId="0" borderId="49" xfId="4" applyFont="1" applyBorder="1" applyAlignment="1">
      <alignment horizontal="center" vertical="center"/>
    </xf>
    <xf numFmtId="38" fontId="9" fillId="0" borderId="54" xfId="4" applyFont="1" applyBorder="1" applyAlignment="1">
      <alignment horizontal="center" vertical="center"/>
    </xf>
    <xf numFmtId="0" fontId="9" fillId="0" borderId="54" xfId="1" applyFont="1" applyBorder="1" applyAlignment="1">
      <alignment horizontal="center" vertical="center"/>
    </xf>
    <xf numFmtId="0" fontId="10" fillId="0" borderId="45" xfId="1" applyFont="1" applyBorder="1" applyAlignment="1">
      <alignment horizontal="center" vertical="center" wrapText="1"/>
    </xf>
    <xf numFmtId="0" fontId="10" fillId="0" borderId="46"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0" xfId="1" applyFont="1" applyAlignment="1">
      <alignment horizontal="center" vertical="center" wrapText="1"/>
    </xf>
    <xf numFmtId="0" fontId="10" fillId="0" borderId="16"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50" xfId="1" applyFont="1" applyBorder="1" applyAlignment="1">
      <alignment horizontal="center"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50" xfId="1" applyFont="1" applyBorder="1" applyAlignment="1">
      <alignment horizontal="center" vertical="center"/>
    </xf>
    <xf numFmtId="0" fontId="2" fillId="0" borderId="33" xfId="1" applyFont="1" applyBorder="1" applyAlignment="1">
      <alignment horizontal="center" vertical="center"/>
    </xf>
    <xf numFmtId="0" fontId="2" fillId="0" borderId="49" xfId="1" applyFont="1" applyBorder="1" applyAlignment="1">
      <alignment horizontal="center" vertical="center"/>
    </xf>
    <xf numFmtId="177" fontId="11" fillId="0" borderId="15" xfId="1" applyNumberFormat="1" applyFont="1" applyBorder="1" applyAlignment="1" applyProtection="1">
      <alignment horizontal="center" vertical="center"/>
      <protection locked="0"/>
    </xf>
    <xf numFmtId="177" fontId="11" fillId="0" borderId="0" xfId="1" applyNumberFormat="1" applyFont="1" applyAlignment="1" applyProtection="1">
      <alignment horizontal="center" vertical="center"/>
      <protection locked="0"/>
    </xf>
    <xf numFmtId="177" fontId="11" fillId="0" borderId="16" xfId="1" applyNumberFormat="1" applyFont="1" applyBorder="1" applyAlignment="1" applyProtection="1">
      <alignment horizontal="center" vertical="center"/>
      <protection locked="0"/>
    </xf>
    <xf numFmtId="177" fontId="11" fillId="0" borderId="23" xfId="1" applyNumberFormat="1" applyFont="1" applyBorder="1" applyAlignment="1" applyProtection="1">
      <alignment horizontal="center" vertical="center"/>
      <protection locked="0"/>
    </xf>
    <xf numFmtId="177" fontId="11" fillId="0" borderId="22" xfId="1" applyNumberFormat="1" applyFont="1" applyBorder="1" applyAlignment="1" applyProtection="1">
      <alignment horizontal="center" vertical="center"/>
      <protection locked="0"/>
    </xf>
    <xf numFmtId="177" fontId="11" fillId="0" borderId="24" xfId="1" applyNumberFormat="1" applyFont="1" applyBorder="1" applyAlignment="1" applyProtection="1">
      <alignment horizontal="center" vertical="center"/>
      <protection locked="0"/>
    </xf>
    <xf numFmtId="38" fontId="11" fillId="0" borderId="8" xfId="4" applyFont="1" applyBorder="1" applyAlignment="1">
      <alignment vertical="center"/>
    </xf>
    <xf numFmtId="38" fontId="11" fillId="0" borderId="7" xfId="4" applyFont="1" applyBorder="1" applyAlignment="1">
      <alignment vertical="center"/>
    </xf>
    <xf numFmtId="38" fontId="11" fillId="0" borderId="23" xfId="4" applyFont="1" applyBorder="1" applyAlignment="1">
      <alignment vertical="center"/>
    </xf>
    <xf numFmtId="38" fontId="11" fillId="0" borderId="22" xfId="4" applyFont="1" applyBorder="1" applyAlignment="1">
      <alignment vertical="center"/>
    </xf>
    <xf numFmtId="38" fontId="2" fillId="0" borderId="0" xfId="4" applyFont="1" applyBorder="1" applyAlignment="1">
      <alignment horizontal="center" vertical="center"/>
    </xf>
    <xf numFmtId="38" fontId="2" fillId="0" borderId="16" xfId="4" applyFont="1" applyBorder="1" applyAlignment="1">
      <alignment horizontal="center" vertical="center"/>
    </xf>
    <xf numFmtId="38" fontId="2" fillId="0" borderId="22" xfId="4" applyFont="1" applyBorder="1" applyAlignment="1">
      <alignment horizontal="center" vertical="center"/>
    </xf>
    <xf numFmtId="38" fontId="2" fillId="0" borderId="24" xfId="4" applyFont="1" applyBorder="1" applyAlignment="1">
      <alignment horizontal="center" vertical="center"/>
    </xf>
    <xf numFmtId="177" fontId="11" fillId="0" borderId="15" xfId="1" applyNumberFormat="1" applyFont="1" applyBorder="1" applyAlignment="1">
      <alignment horizontal="center" vertical="center"/>
    </xf>
    <xf numFmtId="177" fontId="11" fillId="0" borderId="0" xfId="1" applyNumberFormat="1" applyFont="1" applyAlignment="1">
      <alignment horizontal="center" vertical="center"/>
    </xf>
    <xf numFmtId="177" fontId="11" fillId="0" borderId="16" xfId="1" applyNumberFormat="1" applyFont="1" applyBorder="1" applyAlignment="1">
      <alignment horizontal="center" vertical="center"/>
    </xf>
    <xf numFmtId="177" fontId="11" fillId="0" borderId="23" xfId="1" applyNumberFormat="1" applyFont="1" applyBorder="1" applyAlignment="1">
      <alignment horizontal="center" vertical="center"/>
    </xf>
    <xf numFmtId="177" fontId="11" fillId="0" borderId="22" xfId="1" applyNumberFormat="1" applyFont="1" applyBorder="1" applyAlignment="1">
      <alignment horizontal="center" vertical="center"/>
    </xf>
    <xf numFmtId="177" fontId="11" fillId="0" borderId="24" xfId="1" applyNumberFormat="1" applyFont="1" applyBorder="1" applyAlignment="1">
      <alignment horizontal="center" vertical="center"/>
    </xf>
    <xf numFmtId="38" fontId="9" fillId="0" borderId="0" xfId="4" applyFont="1" applyBorder="1" applyAlignment="1">
      <alignment horizontal="center" vertical="center"/>
    </xf>
    <xf numFmtId="38" fontId="9" fillId="0" borderId="16" xfId="4" applyFont="1" applyBorder="1" applyAlignment="1">
      <alignment horizontal="center" vertical="center"/>
    </xf>
    <xf numFmtId="38" fontId="9" fillId="0" borderId="22" xfId="4" applyFont="1" applyBorder="1" applyAlignment="1">
      <alignment horizontal="center" vertical="center"/>
    </xf>
    <xf numFmtId="38" fontId="9" fillId="0" borderId="24" xfId="4" applyFont="1" applyBorder="1" applyAlignment="1">
      <alignment horizontal="center" vertical="center"/>
    </xf>
    <xf numFmtId="0" fontId="9" fillId="0" borderId="45"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7"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4" xfId="1" applyFont="1" applyBorder="1" applyAlignment="1">
      <alignment horizontal="center" vertical="center" wrapText="1"/>
    </xf>
    <xf numFmtId="0" fontId="2" fillId="0" borderId="54" xfId="1" applyFont="1" applyBorder="1" applyAlignment="1">
      <alignment horizontal="center" vertical="center"/>
    </xf>
    <xf numFmtId="38" fontId="2" fillId="0" borderId="50" xfId="4" applyFont="1" applyBorder="1" applyAlignment="1">
      <alignment horizontal="center" vertical="center"/>
    </xf>
    <xf numFmtId="38" fontId="2" fillId="0" borderId="33" xfId="4" applyFont="1" applyBorder="1" applyAlignment="1">
      <alignment horizontal="center" vertical="center"/>
    </xf>
    <xf numFmtId="38" fontId="2" fillId="0" borderId="49" xfId="4" applyFont="1" applyBorder="1" applyAlignment="1">
      <alignment horizontal="center" vertical="center"/>
    </xf>
    <xf numFmtId="38" fontId="2" fillId="0" borderId="54" xfId="4" applyFont="1" applyBorder="1" applyAlignment="1">
      <alignment horizontal="center" vertical="center"/>
    </xf>
    <xf numFmtId="38" fontId="9" fillId="0" borderId="20" xfId="4" applyFont="1" applyBorder="1" applyAlignment="1">
      <alignment horizontal="center" vertical="center"/>
    </xf>
    <xf numFmtId="38" fontId="9" fillId="0" borderId="25" xfId="4" applyFont="1" applyBorder="1" applyAlignment="1">
      <alignment horizontal="center" vertical="center"/>
    </xf>
    <xf numFmtId="38" fontId="2" fillId="0" borderId="20" xfId="4" applyFont="1" applyBorder="1" applyAlignment="1">
      <alignment horizontal="center" vertical="center"/>
    </xf>
    <xf numFmtId="38" fontId="2" fillId="0" borderId="25" xfId="4" applyFont="1" applyBorder="1" applyAlignment="1">
      <alignment horizontal="center" vertical="center"/>
    </xf>
    <xf numFmtId="177" fontId="5" fillId="0" borderId="15" xfId="1" applyNumberFormat="1" applyFont="1" applyBorder="1" applyAlignment="1">
      <alignment horizontal="center" vertical="center"/>
    </xf>
    <xf numFmtId="177" fontId="5" fillId="0" borderId="0" xfId="1" applyNumberFormat="1" applyFont="1" applyAlignment="1">
      <alignment horizontal="center" vertical="center"/>
    </xf>
    <xf numFmtId="177" fontId="5" fillId="0" borderId="16" xfId="1" applyNumberFormat="1" applyFont="1" applyBorder="1" applyAlignment="1">
      <alignment horizontal="center" vertical="center"/>
    </xf>
    <xf numFmtId="177" fontId="5" fillId="0" borderId="23" xfId="1" applyNumberFormat="1" applyFont="1" applyBorder="1" applyAlignment="1">
      <alignment horizontal="center" vertical="center"/>
    </xf>
    <xf numFmtId="177" fontId="5" fillId="0" borderId="22" xfId="1" applyNumberFormat="1" applyFont="1" applyBorder="1" applyAlignment="1">
      <alignment horizontal="center" vertical="center"/>
    </xf>
    <xf numFmtId="177" fontId="5" fillId="0" borderId="24" xfId="1" applyNumberFormat="1" applyFont="1" applyBorder="1" applyAlignment="1">
      <alignment horizontal="center" vertical="center"/>
    </xf>
    <xf numFmtId="38" fontId="5" fillId="0" borderId="8" xfId="4" applyFont="1" applyBorder="1" applyAlignment="1">
      <alignment vertical="center"/>
    </xf>
    <xf numFmtId="38" fontId="5" fillId="0" borderId="7" xfId="4" applyFont="1" applyBorder="1" applyAlignment="1">
      <alignment vertical="center"/>
    </xf>
    <xf numFmtId="38" fontId="5" fillId="0" borderId="23" xfId="4" applyFont="1" applyBorder="1" applyAlignment="1">
      <alignment vertical="center"/>
    </xf>
    <xf numFmtId="38" fontId="5" fillId="0" borderId="22" xfId="4" applyFont="1" applyBorder="1" applyAlignment="1">
      <alignment vertical="center"/>
    </xf>
    <xf numFmtId="176" fontId="11" fillId="0" borderId="6" xfId="4" applyNumberFormat="1" applyFont="1" applyBorder="1" applyAlignment="1">
      <alignment horizontal="right" vertical="center"/>
    </xf>
    <xf numFmtId="176" fontId="11" fillId="0" borderId="7" xfId="4" applyNumberFormat="1" applyFont="1" applyBorder="1" applyAlignment="1">
      <alignment horizontal="right" vertical="center"/>
    </xf>
    <xf numFmtId="176" fontId="11" fillId="0" borderId="21" xfId="4" applyNumberFormat="1" applyFont="1" applyBorder="1" applyAlignment="1">
      <alignment horizontal="right" vertical="center"/>
    </xf>
    <xf numFmtId="176" fontId="11" fillId="0" borderId="22" xfId="4" applyNumberFormat="1" applyFont="1" applyBorder="1" applyAlignment="1">
      <alignment horizontal="right" vertical="center"/>
    </xf>
    <xf numFmtId="177" fontId="9" fillId="0" borderId="9" xfId="1" applyNumberFormat="1" applyFont="1" applyBorder="1" applyAlignment="1">
      <alignment horizontal="center" vertical="center"/>
    </xf>
    <xf numFmtId="177" fontId="9" fillId="0" borderId="24" xfId="1" applyNumberFormat="1" applyFont="1" applyBorder="1" applyAlignment="1">
      <alignment horizontal="center" vertical="center"/>
    </xf>
    <xf numFmtId="176" fontId="11" fillId="0" borderId="8" xfId="4" applyNumberFormat="1" applyFont="1" applyBorder="1" applyAlignment="1">
      <alignment horizontal="right" vertical="center"/>
    </xf>
    <xf numFmtId="176" fontId="11" fillId="0" borderId="23" xfId="4" applyNumberFormat="1" applyFont="1" applyBorder="1" applyAlignment="1">
      <alignment horizontal="right" vertical="center"/>
    </xf>
    <xf numFmtId="0" fontId="17" fillId="0" borderId="59" xfId="1" applyFont="1" applyBorder="1" applyAlignment="1">
      <alignment vertical="center" wrapText="1"/>
    </xf>
    <xf numFmtId="0" fontId="9" fillId="0" borderId="0" xfId="1" applyFont="1" applyAlignment="1">
      <alignment vertical="center" wrapText="1"/>
    </xf>
    <xf numFmtId="0" fontId="9" fillId="0" borderId="60" xfId="1" applyFont="1" applyBorder="1" applyAlignment="1">
      <alignment vertical="center" wrapText="1"/>
    </xf>
    <xf numFmtId="0" fontId="9" fillId="0" borderId="59" xfId="1" applyFont="1" applyBorder="1" applyAlignment="1">
      <alignment vertical="center" wrapText="1"/>
    </xf>
    <xf numFmtId="0" fontId="9" fillId="0" borderId="61" xfId="1" applyFont="1" applyBorder="1" applyAlignment="1">
      <alignment vertical="center" wrapText="1"/>
    </xf>
    <xf numFmtId="0" fontId="9" fillId="0" borderId="62" xfId="1" applyFont="1" applyBorder="1" applyAlignment="1">
      <alignment vertical="center" wrapText="1"/>
    </xf>
    <xf numFmtId="0" fontId="9" fillId="0" borderId="63" xfId="1" applyFont="1" applyBorder="1" applyAlignment="1">
      <alignment vertical="center" wrapText="1"/>
    </xf>
    <xf numFmtId="0" fontId="9" fillId="0" borderId="49"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4" xfId="1" applyFont="1" applyBorder="1" applyAlignment="1">
      <alignment horizontal="center" vertical="center" wrapText="1"/>
    </xf>
    <xf numFmtId="176" fontId="11" fillId="0" borderId="6" xfId="1" applyNumberFormat="1" applyFont="1" applyBorder="1" applyAlignment="1">
      <alignment horizontal="center" vertical="center"/>
    </xf>
    <xf numFmtId="176" fontId="11" fillId="0" borderId="7"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1" fillId="0" borderId="21" xfId="1" applyNumberFormat="1" applyFont="1" applyBorder="1" applyAlignment="1">
      <alignment horizontal="center" vertical="center"/>
    </xf>
    <xf numFmtId="176" fontId="11" fillId="0" borderId="22" xfId="1" applyNumberFormat="1" applyFont="1" applyBorder="1" applyAlignment="1">
      <alignment horizontal="center" vertical="center"/>
    </xf>
    <xf numFmtId="176" fontId="11" fillId="0" borderId="24" xfId="1" applyNumberFormat="1" applyFont="1" applyBorder="1" applyAlignment="1">
      <alignment horizontal="center" vertical="center"/>
    </xf>
    <xf numFmtId="177" fontId="9" fillId="0" borderId="13" xfId="1" applyNumberFormat="1" applyFont="1" applyBorder="1" applyAlignment="1">
      <alignment horizontal="center" vertical="center"/>
    </xf>
    <xf numFmtId="177" fontId="9" fillId="0" borderId="25" xfId="1" applyNumberFormat="1" applyFont="1" applyBorder="1" applyAlignment="1">
      <alignment horizontal="center" vertical="center"/>
    </xf>
    <xf numFmtId="0" fontId="6" fillId="0" borderId="14" xfId="3" applyBorder="1" applyAlignment="1">
      <alignment horizontal="center" vertical="center"/>
    </xf>
    <xf numFmtId="0" fontId="6" fillId="0" borderId="0" xfId="3" applyAlignment="1">
      <alignment horizontal="center" vertical="center"/>
    </xf>
    <xf numFmtId="0" fontId="6" fillId="0" borderId="16" xfId="3" applyBorder="1" applyAlignment="1">
      <alignment horizontal="center" vertical="center"/>
    </xf>
    <xf numFmtId="0" fontId="6" fillId="0" borderId="84" xfId="3" applyBorder="1" applyAlignment="1">
      <alignment horizontal="center" vertical="center"/>
    </xf>
    <xf numFmtId="0" fontId="6" fillId="0" borderId="85" xfId="3" applyBorder="1" applyAlignment="1">
      <alignment horizontal="center" vertical="center"/>
    </xf>
    <xf numFmtId="0" fontId="6" fillId="0" borderId="90" xfId="3" applyBorder="1" applyAlignment="1">
      <alignment horizontal="center" vertical="center"/>
    </xf>
    <xf numFmtId="0" fontId="6" fillId="0" borderId="88" xfId="3" applyBorder="1" applyAlignment="1">
      <alignment horizontal="center" vertical="center"/>
    </xf>
    <xf numFmtId="0" fontId="6" fillId="0" borderId="89" xfId="3" applyBorder="1" applyAlignment="1">
      <alignment horizontal="center" vertical="center"/>
    </xf>
    <xf numFmtId="0" fontId="6" fillId="0" borderId="91" xfId="3" applyBorder="1" applyAlignment="1">
      <alignment horizontal="center" vertical="center"/>
    </xf>
    <xf numFmtId="0" fontId="6" fillId="0" borderId="21" xfId="3" applyBorder="1" applyAlignment="1">
      <alignment horizontal="center" vertical="center"/>
    </xf>
    <xf numFmtId="0" fontId="6" fillId="0" borderId="22" xfId="3" applyBorder="1" applyAlignment="1">
      <alignment horizontal="center" vertical="center"/>
    </xf>
    <xf numFmtId="0" fontId="6" fillId="0" borderId="24" xfId="3" applyBorder="1" applyAlignment="1">
      <alignment horizontal="center" vertical="center"/>
    </xf>
    <xf numFmtId="0" fontId="7" fillId="0" borderId="0" xfId="3" applyFont="1" applyAlignment="1">
      <alignment horizontal="center" vertical="center"/>
    </xf>
    <xf numFmtId="0" fontId="6" fillId="0" borderId="45" xfId="3" applyBorder="1" applyAlignment="1">
      <alignment horizontal="center" vertical="center"/>
    </xf>
    <xf numFmtId="0" fontId="6" fillId="0" borderId="46" xfId="3" applyBorder="1" applyAlignment="1">
      <alignment horizontal="center" vertical="center"/>
    </xf>
    <xf numFmtId="0" fontId="6" fillId="0" borderId="51" xfId="3" applyBorder="1" applyAlignment="1">
      <alignment horizontal="center" vertical="center"/>
    </xf>
    <xf numFmtId="0" fontId="6" fillId="0" borderId="32" xfId="3" applyBorder="1" applyAlignment="1">
      <alignment horizontal="center" vertical="center"/>
    </xf>
    <xf numFmtId="0" fontId="6" fillId="0" borderId="33" xfId="3" applyBorder="1" applyAlignment="1">
      <alignment horizontal="center" vertical="center"/>
    </xf>
    <xf numFmtId="0" fontId="6" fillId="0" borderId="54" xfId="3" applyBorder="1" applyAlignment="1">
      <alignment horizontal="center" vertical="center"/>
    </xf>
    <xf numFmtId="0" fontId="6" fillId="0" borderId="20" xfId="3" applyBorder="1" applyAlignment="1">
      <alignment horizontal="center" vertical="center"/>
    </xf>
    <xf numFmtId="0" fontId="6" fillId="0" borderId="25" xfId="3" applyBorder="1" applyAlignment="1">
      <alignment horizontal="center" vertical="center"/>
    </xf>
    <xf numFmtId="0" fontId="6" fillId="0" borderId="8" xfId="3" applyBorder="1" applyAlignment="1">
      <alignment horizontal="center" vertical="center"/>
    </xf>
    <xf numFmtId="0" fontId="6" fillId="0" borderId="13" xfId="3" applyBorder="1" applyAlignment="1">
      <alignment horizontal="center" vertical="center"/>
    </xf>
    <xf numFmtId="0" fontId="6" fillId="0" borderId="15" xfId="3" applyBorder="1" applyAlignment="1">
      <alignment horizontal="center" vertical="center"/>
    </xf>
    <xf numFmtId="0" fontId="6" fillId="0" borderId="23" xfId="3" applyBorder="1" applyAlignment="1">
      <alignment horizontal="center" vertical="center"/>
    </xf>
    <xf numFmtId="0" fontId="6" fillId="3" borderId="14" xfId="3" applyFill="1" applyBorder="1" applyAlignment="1">
      <alignment horizontal="center" vertical="center" wrapText="1"/>
    </xf>
    <xf numFmtId="0" fontId="6" fillId="3" borderId="0" xfId="3" applyFill="1" applyAlignment="1">
      <alignment horizontal="center" vertical="center" wrapText="1"/>
    </xf>
    <xf numFmtId="0" fontId="6" fillId="3" borderId="16" xfId="3" applyFill="1" applyBorder="1" applyAlignment="1">
      <alignment horizontal="center" vertical="center" wrapText="1"/>
    </xf>
    <xf numFmtId="0" fontId="6" fillId="3" borderId="21" xfId="3" applyFill="1" applyBorder="1" applyAlignment="1">
      <alignment horizontal="center" vertical="center" wrapText="1"/>
    </xf>
    <xf numFmtId="0" fontId="6" fillId="3" borderId="22" xfId="3" applyFill="1" applyBorder="1" applyAlignment="1">
      <alignment horizontal="center" vertical="center" wrapText="1"/>
    </xf>
    <xf numFmtId="0" fontId="6" fillId="3" borderId="24" xfId="3" applyFill="1" applyBorder="1" applyAlignment="1">
      <alignment horizontal="center" vertical="center" wrapText="1"/>
    </xf>
    <xf numFmtId="0" fontId="6" fillId="0" borderId="47" xfId="3" applyBorder="1" applyAlignment="1">
      <alignment horizontal="center" vertical="center"/>
    </xf>
    <xf numFmtId="0" fontId="6" fillId="0" borderId="48" xfId="3" applyBorder="1" applyAlignment="1">
      <alignment horizontal="right" vertical="center"/>
    </xf>
    <xf numFmtId="0" fontId="6" fillId="0" borderId="51" xfId="3" applyBorder="1" applyAlignment="1">
      <alignment horizontal="right" vertical="center"/>
    </xf>
    <xf numFmtId="0" fontId="6" fillId="0" borderId="45" xfId="3" applyBorder="1" applyAlignment="1">
      <alignment horizontal="right" vertical="center"/>
    </xf>
    <xf numFmtId="0" fontId="6" fillId="0" borderId="46" xfId="3" applyBorder="1" applyAlignment="1">
      <alignment horizontal="right" vertical="center"/>
    </xf>
    <xf numFmtId="0" fontId="6" fillId="0" borderId="39" xfId="3" applyBorder="1" applyAlignment="1">
      <alignment horizontal="center" vertical="center"/>
    </xf>
    <xf numFmtId="0" fontId="6" fillId="0" borderId="35" xfId="3" applyBorder="1" applyAlignment="1">
      <alignment horizontal="center" vertical="center"/>
    </xf>
    <xf numFmtId="0" fontId="6" fillId="0" borderId="74" xfId="3" applyBorder="1" applyAlignment="1">
      <alignment horizontal="center" vertical="center"/>
    </xf>
    <xf numFmtId="0" fontId="6" fillId="0" borderId="75" xfId="3" applyBorder="1" applyAlignment="1">
      <alignment horizontal="center" vertical="center"/>
    </xf>
    <xf numFmtId="0" fontId="6" fillId="0" borderId="78" xfId="3" applyBorder="1" applyAlignment="1">
      <alignment horizontal="center" vertical="center"/>
    </xf>
    <xf numFmtId="0" fontId="6" fillId="0" borderId="79" xfId="3" applyBorder="1" applyAlignment="1">
      <alignment horizontal="center" vertical="center"/>
    </xf>
    <xf numFmtId="0" fontId="6" fillId="0" borderId="76" xfId="3" applyBorder="1" applyAlignment="1">
      <alignment horizontal="center" vertical="center"/>
    </xf>
    <xf numFmtId="0" fontId="6" fillId="0" borderId="77" xfId="3" applyBorder="1" applyAlignment="1">
      <alignment horizontal="center" vertical="center"/>
    </xf>
    <xf numFmtId="0" fontId="6" fillId="0" borderId="80" xfId="3" applyBorder="1" applyAlignment="1">
      <alignment horizontal="center" vertical="center"/>
    </xf>
    <xf numFmtId="0" fontId="6" fillId="0" borderId="81" xfId="3" applyBorder="1" applyAlignment="1">
      <alignment horizontal="center" vertical="center"/>
    </xf>
    <xf numFmtId="0" fontId="7" fillId="0" borderId="22" xfId="3" applyFont="1" applyBorder="1" applyAlignment="1">
      <alignment horizontal="center" vertical="center"/>
    </xf>
    <xf numFmtId="0" fontId="6" fillId="2" borderId="52" xfId="3" applyFill="1" applyBorder="1" applyAlignment="1">
      <alignment horizontal="center" vertical="center"/>
    </xf>
    <xf numFmtId="0" fontId="6" fillId="2" borderId="53" xfId="3" applyFill="1" applyBorder="1" applyAlignment="1">
      <alignment horizontal="center" vertical="center"/>
    </xf>
    <xf numFmtId="0" fontId="6" fillId="2" borderId="52" xfId="3" applyFill="1" applyBorder="1" applyAlignment="1">
      <alignment vertical="center" wrapText="1"/>
    </xf>
    <xf numFmtId="0" fontId="6" fillId="2" borderId="53" xfId="3" applyFill="1" applyBorder="1" applyAlignment="1">
      <alignment vertical="center" wrapText="1"/>
    </xf>
    <xf numFmtId="0" fontId="6" fillId="2" borderId="55" xfId="3" applyFill="1" applyBorder="1" applyAlignment="1">
      <alignment vertical="center" wrapText="1"/>
    </xf>
    <xf numFmtId="0" fontId="6" fillId="2" borderId="56" xfId="3" applyFill="1" applyBorder="1" applyAlignment="1">
      <alignment vertical="center" wrapText="1"/>
    </xf>
    <xf numFmtId="0" fontId="6" fillId="0" borderId="72" xfId="3" applyBorder="1" applyAlignment="1">
      <alignment horizontal="center" vertical="center"/>
    </xf>
    <xf numFmtId="0" fontId="6" fillId="0" borderId="73" xfId="3" applyBorder="1" applyAlignment="1">
      <alignment horizontal="center" vertical="center"/>
    </xf>
    <xf numFmtId="0" fontId="9" fillId="0" borderId="33" xfId="1" applyFont="1" applyBorder="1" applyAlignment="1" applyProtection="1">
      <alignment horizontal="center" vertical="center" wrapText="1"/>
      <protection locked="0"/>
    </xf>
  </cellXfs>
  <cellStyles count="5">
    <cellStyle name="桁区切り" xfId="4" builtinId="6"/>
    <cellStyle name="桁区切り 2" xfId="2" xr:uid="{00000000-0005-0000-0000-000001000000}"/>
    <cellStyle name="標準" xfId="0" builtinId="0"/>
    <cellStyle name="標準 2" xfId="1" xr:uid="{00000000-0005-0000-0000-000003000000}"/>
    <cellStyle name="標準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95250</xdr:colOff>
      <xdr:row>33</xdr:row>
      <xdr:rowOff>285750</xdr:rowOff>
    </xdr:from>
    <xdr:to>
      <xdr:col>54</xdr:col>
      <xdr:colOff>250698</xdr:colOff>
      <xdr:row>36</xdr:row>
      <xdr:rowOff>295275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7154525" y="7953375"/>
          <a:ext cx="155448" cy="92392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254000</xdr:colOff>
      <xdr:row>19</xdr:row>
      <xdr:rowOff>63500</xdr:rowOff>
    </xdr:from>
    <xdr:to>
      <xdr:col>44</xdr:col>
      <xdr:colOff>184150</xdr:colOff>
      <xdr:row>21</xdr:row>
      <xdr:rowOff>111125</xdr:rowOff>
    </xdr:to>
    <xdr:sp macro="" textlink="">
      <xdr:nvSpPr>
        <xdr:cNvPr id="3" name="楕円 2">
          <a:extLst>
            <a:ext uri="{FF2B5EF4-FFF2-40B4-BE49-F238E27FC236}">
              <a16:creationId xmlns:a16="http://schemas.microsoft.com/office/drawing/2014/main" id="{29B63C6D-6BE0-466B-88F6-6618634917F6}"/>
            </a:ext>
          </a:extLst>
        </xdr:cNvPr>
        <xdr:cNvSpPr/>
      </xdr:nvSpPr>
      <xdr:spPr>
        <a:xfrm>
          <a:off x="13668375" y="3952875"/>
          <a:ext cx="565150" cy="42862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82"/>
  <sheetViews>
    <sheetView showGridLines="0" tabSelected="1" view="pageBreakPreview" topLeftCell="A14" zoomScale="60" zoomScaleNormal="60" workbookViewId="0">
      <selection activeCell="B14" sqref="B14:E17"/>
    </sheetView>
  </sheetViews>
  <sheetFormatPr defaultColWidth="4.125" defaultRowHeight="17.25" x14ac:dyDescent="0.15"/>
  <cols>
    <col min="1" max="3" width="4.125" style="29"/>
    <col min="4" max="4" width="5.25" style="29" customWidth="1"/>
    <col min="5" max="5" width="4.125" style="29"/>
    <col min="6" max="6" width="4.25" style="29" customWidth="1"/>
    <col min="7" max="9" width="4.125" style="29"/>
    <col min="10" max="10" width="4.125" style="29" customWidth="1"/>
    <col min="11" max="41" width="4.125" style="29"/>
    <col min="42" max="55" width="0" style="29" hidden="1" customWidth="1"/>
    <col min="56" max="56" width="5.375" style="29" hidden="1" customWidth="1"/>
    <col min="57" max="66" width="0" style="29" hidden="1" customWidth="1"/>
    <col min="67" max="256" width="4.125" style="29"/>
    <col min="257" max="257" width="5.25" style="29" customWidth="1"/>
    <col min="258" max="512" width="4.125" style="29"/>
    <col min="513" max="513" width="5.25" style="29" customWidth="1"/>
    <col min="514" max="768" width="4.125" style="29"/>
    <col min="769" max="769" width="5.25" style="29" customWidth="1"/>
    <col min="770" max="1024" width="4.125" style="29"/>
    <col min="1025" max="1025" width="5.25" style="29" customWidth="1"/>
    <col min="1026" max="1280" width="4.125" style="29"/>
    <col min="1281" max="1281" width="5.25" style="29" customWidth="1"/>
    <col min="1282" max="1536" width="4.125" style="29"/>
    <col min="1537" max="1537" width="5.25" style="29" customWidth="1"/>
    <col min="1538" max="1792" width="4.125" style="29"/>
    <col min="1793" max="1793" width="5.25" style="29" customWidth="1"/>
    <col min="1794" max="2048" width="4.125" style="29"/>
    <col min="2049" max="2049" width="5.25" style="29" customWidth="1"/>
    <col min="2050" max="2304" width="4.125" style="29"/>
    <col min="2305" max="2305" width="5.25" style="29" customWidth="1"/>
    <col min="2306" max="2560" width="4.125" style="29"/>
    <col min="2561" max="2561" width="5.25" style="29" customWidth="1"/>
    <col min="2562" max="2816" width="4.125" style="29"/>
    <col min="2817" max="2817" width="5.25" style="29" customWidth="1"/>
    <col min="2818" max="3072" width="4.125" style="29"/>
    <col min="3073" max="3073" width="5.25" style="29" customWidth="1"/>
    <col min="3074" max="3328" width="4.125" style="29"/>
    <col min="3329" max="3329" width="5.25" style="29" customWidth="1"/>
    <col min="3330" max="3584" width="4.125" style="29"/>
    <col min="3585" max="3585" width="5.25" style="29" customWidth="1"/>
    <col min="3586" max="3840" width="4.125" style="29"/>
    <col min="3841" max="3841" width="5.25" style="29" customWidth="1"/>
    <col min="3842" max="4096" width="4.125" style="29"/>
    <col min="4097" max="4097" width="5.25" style="29" customWidth="1"/>
    <col min="4098" max="4352" width="4.125" style="29"/>
    <col min="4353" max="4353" width="5.25" style="29" customWidth="1"/>
    <col min="4354" max="4608" width="4.125" style="29"/>
    <col min="4609" max="4609" width="5.25" style="29" customWidth="1"/>
    <col min="4610" max="4864" width="4.125" style="29"/>
    <col min="4865" max="4865" width="5.25" style="29" customWidth="1"/>
    <col min="4866" max="5120" width="4.125" style="29"/>
    <col min="5121" max="5121" width="5.25" style="29" customWidth="1"/>
    <col min="5122" max="5376" width="4.125" style="29"/>
    <col min="5377" max="5377" width="5.25" style="29" customWidth="1"/>
    <col min="5378" max="5632" width="4.125" style="29"/>
    <col min="5633" max="5633" width="5.25" style="29" customWidth="1"/>
    <col min="5634" max="5888" width="4.125" style="29"/>
    <col min="5889" max="5889" width="5.25" style="29" customWidth="1"/>
    <col min="5890" max="6144" width="4.125" style="29"/>
    <col min="6145" max="6145" width="5.25" style="29" customWidth="1"/>
    <col min="6146" max="6400" width="4.125" style="29"/>
    <col min="6401" max="6401" width="5.25" style="29" customWidth="1"/>
    <col min="6402" max="6656" width="4.125" style="29"/>
    <col min="6657" max="6657" width="5.25" style="29" customWidth="1"/>
    <col min="6658" max="6912" width="4.125" style="29"/>
    <col min="6913" max="6913" width="5.25" style="29" customWidth="1"/>
    <col min="6914" max="7168" width="4.125" style="29"/>
    <col min="7169" max="7169" width="5.25" style="29" customWidth="1"/>
    <col min="7170" max="7424" width="4.125" style="29"/>
    <col min="7425" max="7425" width="5.25" style="29" customWidth="1"/>
    <col min="7426" max="7680" width="4.125" style="29"/>
    <col min="7681" max="7681" width="5.25" style="29" customWidth="1"/>
    <col min="7682" max="7936" width="4.125" style="29"/>
    <col min="7937" max="7937" width="5.25" style="29" customWidth="1"/>
    <col min="7938" max="8192" width="4.125" style="29"/>
    <col min="8193" max="8193" width="5.25" style="29" customWidth="1"/>
    <col min="8194" max="8448" width="4.125" style="29"/>
    <col min="8449" max="8449" width="5.25" style="29" customWidth="1"/>
    <col min="8450" max="8704" width="4.125" style="29"/>
    <col min="8705" max="8705" width="5.25" style="29" customWidth="1"/>
    <col min="8706" max="8960" width="4.125" style="29"/>
    <col min="8961" max="8961" width="5.25" style="29" customWidth="1"/>
    <col min="8962" max="9216" width="4.125" style="29"/>
    <col min="9217" max="9217" width="5.25" style="29" customWidth="1"/>
    <col min="9218" max="9472" width="4.125" style="29"/>
    <col min="9473" max="9473" width="5.25" style="29" customWidth="1"/>
    <col min="9474" max="9728" width="4.125" style="29"/>
    <col min="9729" max="9729" width="5.25" style="29" customWidth="1"/>
    <col min="9730" max="9984" width="4.125" style="29"/>
    <col min="9985" max="9985" width="5.25" style="29" customWidth="1"/>
    <col min="9986" max="10240" width="4.125" style="29"/>
    <col min="10241" max="10241" width="5.25" style="29" customWidth="1"/>
    <col min="10242" max="10496" width="4.125" style="29"/>
    <col min="10497" max="10497" width="5.25" style="29" customWidth="1"/>
    <col min="10498" max="10752" width="4.125" style="29"/>
    <col min="10753" max="10753" width="5.25" style="29" customWidth="1"/>
    <col min="10754" max="11008" width="4.125" style="29"/>
    <col min="11009" max="11009" width="5.25" style="29" customWidth="1"/>
    <col min="11010" max="11264" width="4.125" style="29"/>
    <col min="11265" max="11265" width="5.25" style="29" customWidth="1"/>
    <col min="11266" max="11520" width="4.125" style="29"/>
    <col min="11521" max="11521" width="5.25" style="29" customWidth="1"/>
    <col min="11522" max="11776" width="4.125" style="29"/>
    <col min="11777" max="11777" width="5.25" style="29" customWidth="1"/>
    <col min="11778" max="12032" width="4.125" style="29"/>
    <col min="12033" max="12033" width="5.25" style="29" customWidth="1"/>
    <col min="12034" max="12288" width="4.125" style="29"/>
    <col min="12289" max="12289" width="5.25" style="29" customWidth="1"/>
    <col min="12290" max="12544" width="4.125" style="29"/>
    <col min="12545" max="12545" width="5.25" style="29" customWidth="1"/>
    <col min="12546" max="12800" width="4.125" style="29"/>
    <col min="12801" max="12801" width="5.25" style="29" customWidth="1"/>
    <col min="12802" max="13056" width="4.125" style="29"/>
    <col min="13057" max="13057" width="5.25" style="29" customWidth="1"/>
    <col min="13058" max="13312" width="4.125" style="29"/>
    <col min="13313" max="13313" width="5.25" style="29" customWidth="1"/>
    <col min="13314" max="13568" width="4.125" style="29"/>
    <col min="13569" max="13569" width="5.25" style="29" customWidth="1"/>
    <col min="13570" max="13824" width="4.125" style="29"/>
    <col min="13825" max="13825" width="5.25" style="29" customWidth="1"/>
    <col min="13826" max="14080" width="4.125" style="29"/>
    <col min="14081" max="14081" width="5.25" style="29" customWidth="1"/>
    <col min="14082" max="14336" width="4.125" style="29"/>
    <col min="14337" max="14337" width="5.25" style="29" customWidth="1"/>
    <col min="14338" max="14592" width="4.125" style="29"/>
    <col min="14593" max="14593" width="5.25" style="29" customWidth="1"/>
    <col min="14594" max="14848" width="4.125" style="29"/>
    <col min="14849" max="14849" width="5.25" style="29" customWidth="1"/>
    <col min="14850" max="15104" width="4.125" style="29"/>
    <col min="15105" max="15105" width="5.25" style="29" customWidth="1"/>
    <col min="15106" max="15360" width="4.125" style="29"/>
    <col min="15361" max="15361" width="5.25" style="29" customWidth="1"/>
    <col min="15362" max="15616" width="4.125" style="29"/>
    <col min="15617" max="15617" width="5.25" style="29" customWidth="1"/>
    <col min="15618" max="15872" width="4.125" style="29"/>
    <col min="15873" max="15873" width="5.25" style="29" customWidth="1"/>
    <col min="15874" max="16128" width="4.125" style="29"/>
    <col min="16129" max="16129" width="5.25" style="29" customWidth="1"/>
    <col min="16130" max="16384" width="4.125" style="29"/>
  </cols>
  <sheetData>
    <row r="1" spans="2:63" ht="18.75" x14ac:dyDescent="0.15">
      <c r="AK1" s="115" t="s">
        <v>0</v>
      </c>
      <c r="AL1" s="115"/>
      <c r="AM1" s="115"/>
      <c r="AN1" s="115"/>
    </row>
    <row r="2" spans="2:63" ht="13.7" customHeigh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3" spans="2:63" ht="13.7" customHeight="1" x14ac:dyDescent="0.15">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row>
    <row r="4" spans="2:63" ht="13.7" customHeight="1" x14ac:dyDescent="0.15">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row>
    <row r="5" spans="2:63" ht="13.7" customHeight="1" x14ac:dyDescent="0.15">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30"/>
      <c r="AO5" s="30"/>
      <c r="AP5" s="30"/>
      <c r="AQ5" s="30"/>
      <c r="AR5" s="30"/>
      <c r="AS5" s="30"/>
      <c r="AT5" s="30"/>
      <c r="AU5" s="30"/>
      <c r="AV5" s="30"/>
      <c r="AW5" s="30"/>
      <c r="BA5" s="30"/>
      <c r="BB5" s="30"/>
      <c r="BC5" s="30"/>
      <c r="BD5" s="30"/>
      <c r="BE5" s="30"/>
      <c r="BF5" s="30"/>
      <c r="BG5" s="30"/>
      <c r="BH5" s="30"/>
      <c r="BI5" s="30"/>
      <c r="BJ5" s="30"/>
      <c r="BK5" s="30"/>
    </row>
    <row r="6" spans="2:63" ht="20.25" customHeight="1" x14ac:dyDescent="0.15">
      <c r="B6" s="31" t="s">
        <v>1</v>
      </c>
    </row>
    <row r="7" spans="2:63" ht="16.5" customHeight="1" x14ac:dyDescent="0.15">
      <c r="C7" s="32" t="s">
        <v>2</v>
      </c>
      <c r="D7" s="29" t="s">
        <v>3</v>
      </c>
      <c r="AN7" s="33"/>
      <c r="AO7" s="33"/>
    </row>
    <row r="8" spans="2:63" ht="16.5" customHeight="1" x14ac:dyDescent="0.15">
      <c r="C8" s="32"/>
      <c r="D8" s="29" t="s">
        <v>4</v>
      </c>
      <c r="AN8" s="33"/>
      <c r="AO8" s="33"/>
    </row>
    <row r="9" spans="2:63" ht="16.5" customHeight="1" x14ac:dyDescent="0.15">
      <c r="C9" s="32" t="s">
        <v>2</v>
      </c>
      <c r="D9" s="29" t="s">
        <v>5</v>
      </c>
      <c r="AN9" s="33"/>
      <c r="AO9" s="33"/>
    </row>
    <row r="10" spans="2:63" ht="16.5" customHeight="1" x14ac:dyDescent="0.15">
      <c r="C10" s="32"/>
      <c r="D10" s="1" t="s">
        <v>83</v>
      </c>
      <c r="AN10" s="33"/>
      <c r="AO10" s="33"/>
    </row>
    <row r="11" spans="2:63" ht="16.5" customHeight="1" x14ac:dyDescent="0.15">
      <c r="C11" s="32" t="s">
        <v>2</v>
      </c>
      <c r="D11" s="29" t="s">
        <v>6</v>
      </c>
      <c r="AN11" s="33"/>
      <c r="AO11" s="33"/>
    </row>
    <row r="12" spans="2:63" ht="18" thickBot="1" x14ac:dyDescent="0.2">
      <c r="B12" s="32"/>
      <c r="C12" s="32"/>
      <c r="E12" s="32"/>
      <c r="F12" s="32"/>
      <c r="G12" s="32"/>
      <c r="H12" s="32"/>
      <c r="I12" s="32"/>
      <c r="J12" s="33"/>
      <c r="K12" s="33"/>
      <c r="L12" s="33"/>
      <c r="M12" s="33"/>
      <c r="N12" s="33"/>
      <c r="O12" s="33"/>
      <c r="P12" s="33"/>
      <c r="U12" s="32"/>
      <c r="V12" s="32"/>
      <c r="W12" s="32"/>
      <c r="X12" s="32"/>
      <c r="Y12" s="32"/>
      <c r="Z12" s="32"/>
      <c r="AA12" s="32"/>
      <c r="AB12" s="32"/>
      <c r="AC12" s="33"/>
      <c r="AD12" s="33"/>
      <c r="AE12" s="33"/>
      <c r="AF12" s="33"/>
      <c r="AG12" s="33"/>
      <c r="AH12" s="33"/>
      <c r="AI12" s="33"/>
      <c r="AJ12" s="33"/>
      <c r="AK12" s="33"/>
      <c r="AL12" s="33"/>
      <c r="AM12" s="33"/>
      <c r="AN12" s="33"/>
      <c r="AO12" s="33"/>
      <c r="AU12" s="32"/>
    </row>
    <row r="13" spans="2:63" ht="16.5" customHeight="1" x14ac:dyDescent="0.15">
      <c r="B13" s="117" t="s">
        <v>7</v>
      </c>
      <c r="C13" s="118"/>
      <c r="D13" s="118"/>
      <c r="E13" s="118"/>
      <c r="F13" s="119" t="s">
        <v>8</v>
      </c>
      <c r="G13" s="118"/>
      <c r="H13" s="118"/>
      <c r="I13" s="118"/>
      <c r="J13" s="120"/>
      <c r="K13" s="119" t="s">
        <v>9</v>
      </c>
      <c r="L13" s="118"/>
      <c r="M13" s="118"/>
      <c r="N13" s="118"/>
      <c r="O13" s="118"/>
      <c r="P13" s="118"/>
      <c r="Q13" s="118"/>
      <c r="R13" s="118"/>
      <c r="S13" s="118"/>
      <c r="T13" s="118"/>
      <c r="U13" s="118"/>
      <c r="V13" s="118"/>
      <c r="W13" s="120"/>
      <c r="X13" s="119" t="s">
        <v>10</v>
      </c>
      <c r="Y13" s="118"/>
      <c r="Z13" s="118"/>
      <c r="AA13" s="118"/>
      <c r="AB13" s="118"/>
      <c r="AC13" s="118"/>
      <c r="AD13" s="118"/>
      <c r="AE13" s="118"/>
      <c r="AF13" s="118"/>
      <c r="AG13" s="118"/>
      <c r="AH13" s="118"/>
      <c r="AI13" s="118"/>
      <c r="AJ13" s="118"/>
      <c r="AK13" s="118"/>
      <c r="AL13" s="118"/>
      <c r="AM13" s="121"/>
      <c r="AN13" s="33"/>
      <c r="AT13" s="32"/>
    </row>
    <row r="14" spans="2:63" ht="16.5" customHeight="1" x14ac:dyDescent="0.15">
      <c r="B14" s="122"/>
      <c r="C14" s="123"/>
      <c r="D14" s="123"/>
      <c r="E14" s="124"/>
      <c r="F14" s="131"/>
      <c r="G14" s="123"/>
      <c r="H14" s="123"/>
      <c r="I14" s="123"/>
      <c r="J14" s="124"/>
      <c r="K14" s="134"/>
      <c r="L14" s="135"/>
      <c r="M14" s="135"/>
      <c r="N14" s="135"/>
      <c r="O14" s="135"/>
      <c r="P14" s="135"/>
      <c r="Q14" s="135"/>
      <c r="R14" s="135"/>
      <c r="S14" s="135"/>
      <c r="T14" s="135"/>
      <c r="U14" s="135"/>
      <c r="V14" s="135"/>
      <c r="W14" s="136"/>
      <c r="X14" s="137"/>
      <c r="Y14" s="138"/>
      <c r="Z14" s="138"/>
      <c r="AA14" s="138"/>
      <c r="AB14" s="138"/>
      <c r="AC14" s="138"/>
      <c r="AD14" s="138"/>
      <c r="AE14" s="138"/>
      <c r="AF14" s="138"/>
      <c r="AG14" s="138"/>
      <c r="AH14" s="138"/>
      <c r="AI14" s="138"/>
      <c r="AJ14" s="138"/>
      <c r="AK14" s="138"/>
      <c r="AL14" s="138"/>
      <c r="AM14" s="139"/>
      <c r="AN14" s="33"/>
      <c r="AT14" s="32"/>
    </row>
    <row r="15" spans="2:63" ht="16.5" customHeight="1" x14ac:dyDescent="0.15">
      <c r="B15" s="125"/>
      <c r="C15" s="126"/>
      <c r="D15" s="126"/>
      <c r="E15" s="127"/>
      <c r="F15" s="132"/>
      <c r="G15" s="126"/>
      <c r="H15" s="126"/>
      <c r="I15" s="126"/>
      <c r="J15" s="127"/>
      <c r="K15" s="146"/>
      <c r="L15" s="147"/>
      <c r="M15" s="147"/>
      <c r="N15" s="147"/>
      <c r="O15" s="147"/>
      <c r="P15" s="147"/>
      <c r="Q15" s="147"/>
      <c r="R15" s="147"/>
      <c r="S15" s="147"/>
      <c r="T15" s="147"/>
      <c r="U15" s="147"/>
      <c r="V15" s="147"/>
      <c r="W15" s="148"/>
      <c r="X15" s="140"/>
      <c r="Y15" s="141"/>
      <c r="Z15" s="141"/>
      <c r="AA15" s="141"/>
      <c r="AB15" s="141"/>
      <c r="AC15" s="141"/>
      <c r="AD15" s="141"/>
      <c r="AE15" s="141"/>
      <c r="AF15" s="141"/>
      <c r="AG15" s="141"/>
      <c r="AH15" s="141"/>
      <c r="AI15" s="141"/>
      <c r="AJ15" s="141"/>
      <c r="AK15" s="141"/>
      <c r="AL15" s="141"/>
      <c r="AM15" s="142"/>
      <c r="AN15" s="33"/>
      <c r="AT15" s="32"/>
    </row>
    <row r="16" spans="2:63" ht="16.5" customHeight="1" x14ac:dyDescent="0.15">
      <c r="B16" s="125"/>
      <c r="C16" s="126"/>
      <c r="D16" s="126"/>
      <c r="E16" s="127"/>
      <c r="F16" s="132"/>
      <c r="G16" s="126"/>
      <c r="H16" s="126"/>
      <c r="I16" s="126"/>
      <c r="J16" s="127"/>
      <c r="K16" s="132"/>
      <c r="L16" s="126"/>
      <c r="M16" s="126"/>
      <c r="N16" s="126"/>
      <c r="O16" s="126"/>
      <c r="P16" s="126"/>
      <c r="Q16" s="126"/>
      <c r="R16" s="126"/>
      <c r="S16" s="126"/>
      <c r="T16" s="126"/>
      <c r="U16" s="126"/>
      <c r="V16" s="126"/>
      <c r="W16" s="127"/>
      <c r="X16" s="140"/>
      <c r="Y16" s="141"/>
      <c r="Z16" s="141"/>
      <c r="AA16" s="141"/>
      <c r="AB16" s="141"/>
      <c r="AC16" s="141"/>
      <c r="AD16" s="141"/>
      <c r="AE16" s="141"/>
      <c r="AF16" s="141"/>
      <c r="AG16" s="141"/>
      <c r="AH16" s="141"/>
      <c r="AI16" s="141"/>
      <c r="AJ16" s="141"/>
      <c r="AK16" s="141"/>
      <c r="AL16" s="141"/>
      <c r="AM16" s="142"/>
      <c r="AN16" s="33"/>
      <c r="AT16" s="32"/>
    </row>
    <row r="17" spans="2:66" ht="16.5" customHeight="1" thickBot="1" x14ac:dyDescent="0.2">
      <c r="B17" s="128"/>
      <c r="C17" s="129"/>
      <c r="D17" s="129"/>
      <c r="E17" s="130"/>
      <c r="F17" s="133"/>
      <c r="G17" s="129"/>
      <c r="H17" s="129"/>
      <c r="I17" s="129"/>
      <c r="J17" s="130"/>
      <c r="K17" s="133"/>
      <c r="L17" s="129"/>
      <c r="M17" s="129"/>
      <c r="N17" s="129"/>
      <c r="O17" s="129"/>
      <c r="P17" s="129"/>
      <c r="Q17" s="129"/>
      <c r="R17" s="129"/>
      <c r="S17" s="129"/>
      <c r="T17" s="129"/>
      <c r="U17" s="129"/>
      <c r="V17" s="129"/>
      <c r="W17" s="130"/>
      <c r="X17" s="143"/>
      <c r="Y17" s="144"/>
      <c r="Z17" s="144"/>
      <c r="AA17" s="144"/>
      <c r="AB17" s="144"/>
      <c r="AC17" s="144"/>
      <c r="AD17" s="144"/>
      <c r="AE17" s="144"/>
      <c r="AF17" s="144"/>
      <c r="AG17" s="144"/>
      <c r="AH17" s="144"/>
      <c r="AI17" s="144"/>
      <c r="AJ17" s="144"/>
      <c r="AK17" s="144"/>
      <c r="AL17" s="144"/>
      <c r="AM17" s="145"/>
      <c r="AN17" s="33"/>
      <c r="AT17" s="32"/>
    </row>
    <row r="18" spans="2:66" ht="15.75" customHeight="1" thickBot="1" x14ac:dyDescent="0.2"/>
    <row r="19" spans="2:66" ht="16.5" customHeight="1" x14ac:dyDescent="0.15">
      <c r="B19" s="117" t="s">
        <v>43</v>
      </c>
      <c r="C19" s="118"/>
      <c r="D19" s="118"/>
      <c r="E19" s="118"/>
      <c r="F19" s="118"/>
      <c r="G19" s="118"/>
      <c r="H19" s="118"/>
      <c r="I19" s="118"/>
      <c r="J19" s="118"/>
      <c r="K19" s="118"/>
      <c r="L19" s="118"/>
      <c r="M19" s="118"/>
      <c r="N19" s="118"/>
      <c r="O19" s="120"/>
      <c r="P19" s="119" t="s">
        <v>11</v>
      </c>
      <c r="Q19" s="118"/>
      <c r="R19" s="118"/>
      <c r="S19" s="118"/>
      <c r="T19" s="118"/>
      <c r="U19" s="118"/>
      <c r="V19" s="118"/>
      <c r="W19" s="120"/>
      <c r="X19" s="119" t="s">
        <v>12</v>
      </c>
      <c r="Y19" s="118"/>
      <c r="Z19" s="118"/>
      <c r="AA19" s="118"/>
      <c r="AB19" s="118"/>
      <c r="AC19" s="118"/>
      <c r="AD19" s="118"/>
      <c r="AE19" s="118"/>
      <c r="AF19" s="118"/>
      <c r="AG19" s="118"/>
      <c r="AH19" s="118"/>
      <c r="AI19" s="120"/>
      <c r="AJ19" s="119" t="s">
        <v>13</v>
      </c>
      <c r="AK19" s="118"/>
      <c r="AL19" s="118"/>
      <c r="AM19" s="121"/>
      <c r="AN19" s="32"/>
    </row>
    <row r="20" spans="2:66" ht="15" customHeight="1" x14ac:dyDescent="0.15">
      <c r="B20" s="122"/>
      <c r="C20" s="123"/>
      <c r="D20" s="123"/>
      <c r="E20" s="123"/>
      <c r="F20" s="123"/>
      <c r="G20" s="123"/>
      <c r="H20" s="123"/>
      <c r="I20" s="123"/>
      <c r="J20" s="123"/>
      <c r="K20" s="123"/>
      <c r="L20" s="123"/>
      <c r="M20" s="123"/>
      <c r="N20" s="123"/>
      <c r="O20" s="124"/>
      <c r="P20" s="131"/>
      <c r="Q20" s="123"/>
      <c r="R20" s="123"/>
      <c r="S20" s="123"/>
      <c r="T20" s="123"/>
      <c r="U20" s="123"/>
      <c r="V20" s="123"/>
      <c r="W20" s="124"/>
      <c r="X20" s="169" t="s">
        <v>44</v>
      </c>
      <c r="Y20" s="170"/>
      <c r="Z20" s="170"/>
      <c r="AA20" s="161"/>
      <c r="AB20" s="161"/>
      <c r="AC20" s="159" t="s">
        <v>14</v>
      </c>
      <c r="AD20" s="161"/>
      <c r="AE20" s="161"/>
      <c r="AF20" s="159" t="s">
        <v>15</v>
      </c>
      <c r="AG20" s="161"/>
      <c r="AH20" s="161"/>
      <c r="AI20" s="164" t="s">
        <v>16</v>
      </c>
      <c r="AJ20" s="131"/>
      <c r="AK20" s="123"/>
      <c r="AL20" s="123"/>
      <c r="AM20" s="166"/>
      <c r="AN20" s="32"/>
      <c r="AT20" s="1" t="s">
        <v>81</v>
      </c>
      <c r="AU20" s="1" t="s">
        <v>82</v>
      </c>
    </row>
    <row r="21" spans="2:66" ht="15" customHeight="1" x14ac:dyDescent="0.15">
      <c r="B21" s="125"/>
      <c r="C21" s="126"/>
      <c r="D21" s="126"/>
      <c r="E21" s="126"/>
      <c r="F21" s="126"/>
      <c r="G21" s="126"/>
      <c r="H21" s="126"/>
      <c r="I21" s="126"/>
      <c r="J21" s="126"/>
      <c r="K21" s="126"/>
      <c r="L21" s="126"/>
      <c r="M21" s="126"/>
      <c r="N21" s="126"/>
      <c r="O21" s="127"/>
      <c r="P21" s="132"/>
      <c r="Q21" s="126"/>
      <c r="R21" s="126"/>
      <c r="S21" s="126"/>
      <c r="T21" s="126"/>
      <c r="U21" s="126"/>
      <c r="V21" s="126"/>
      <c r="W21" s="127"/>
      <c r="X21" s="171"/>
      <c r="Y21" s="172"/>
      <c r="Z21" s="172"/>
      <c r="AA21" s="162"/>
      <c r="AB21" s="162"/>
      <c r="AC21" s="155"/>
      <c r="AD21" s="162"/>
      <c r="AE21" s="162"/>
      <c r="AF21" s="155"/>
      <c r="AG21" s="162"/>
      <c r="AH21" s="162"/>
      <c r="AI21" s="156"/>
      <c r="AJ21" s="132"/>
      <c r="AK21" s="126"/>
      <c r="AL21" s="126"/>
      <c r="AM21" s="167"/>
      <c r="AN21" s="32"/>
    </row>
    <row r="22" spans="2:66" ht="15" customHeight="1" thickBot="1" x14ac:dyDescent="0.2">
      <c r="B22" s="128"/>
      <c r="C22" s="129"/>
      <c r="D22" s="129"/>
      <c r="E22" s="129"/>
      <c r="F22" s="129"/>
      <c r="G22" s="129"/>
      <c r="H22" s="129"/>
      <c r="I22" s="129"/>
      <c r="J22" s="129"/>
      <c r="K22" s="129"/>
      <c r="L22" s="129"/>
      <c r="M22" s="129"/>
      <c r="N22" s="129"/>
      <c r="O22" s="130"/>
      <c r="P22" s="133"/>
      <c r="Q22" s="129"/>
      <c r="R22" s="129"/>
      <c r="S22" s="129"/>
      <c r="T22" s="129"/>
      <c r="U22" s="129"/>
      <c r="V22" s="129"/>
      <c r="W22" s="130"/>
      <c r="X22" s="173"/>
      <c r="Y22" s="174"/>
      <c r="Z22" s="174"/>
      <c r="AA22" s="163"/>
      <c r="AB22" s="163"/>
      <c r="AC22" s="160"/>
      <c r="AD22" s="163"/>
      <c r="AE22" s="163"/>
      <c r="AF22" s="160"/>
      <c r="AG22" s="163"/>
      <c r="AH22" s="163"/>
      <c r="AI22" s="165"/>
      <c r="AJ22" s="133"/>
      <c r="AK22" s="129"/>
      <c r="AL22" s="129"/>
      <c r="AM22" s="168"/>
      <c r="AN22" s="32"/>
    </row>
    <row r="23" spans="2:66" ht="12" customHeight="1" x14ac:dyDescent="0.15"/>
    <row r="24" spans="2:66" ht="20.25" customHeight="1" thickBot="1" x14ac:dyDescent="0.2">
      <c r="B24" s="31" t="s">
        <v>17</v>
      </c>
      <c r="AS24" s="157" t="s">
        <v>75</v>
      </c>
      <c r="AT24" s="157"/>
      <c r="AU24" s="157"/>
      <c r="AV24" s="157"/>
      <c r="AW24" s="157"/>
      <c r="AX24" s="157"/>
      <c r="AY24" s="157"/>
      <c r="AZ24" s="157"/>
      <c r="BA24" s="157"/>
      <c r="BB24" s="157"/>
      <c r="BC24" s="29" t="s">
        <v>61</v>
      </c>
      <c r="BD24" s="34">
        <f>COUNT(AZ26:BB37)</f>
        <v>0</v>
      </c>
      <c r="BE24" s="35" t="s">
        <v>62</v>
      </c>
      <c r="BF24" s="35"/>
      <c r="BG24" s="29" t="s">
        <v>76</v>
      </c>
      <c r="BI24" s="32" t="s">
        <v>61</v>
      </c>
      <c r="BJ24" s="158" t="str">
        <f>IF(BD24=0,"",ROUNDDOWN(AZ38/BD24,0))</f>
        <v/>
      </c>
      <c r="BK24" s="158"/>
      <c r="BL24" s="158"/>
      <c r="BM24" s="158"/>
      <c r="BN24" s="29" t="s">
        <v>77</v>
      </c>
    </row>
    <row r="25" spans="2:66" ht="26.25" customHeight="1" thickTop="1" thickBot="1" x14ac:dyDescent="0.2">
      <c r="B25" s="149" t="s">
        <v>18</v>
      </c>
      <c r="C25" s="150"/>
      <c r="D25" s="150"/>
      <c r="E25" s="150"/>
      <c r="F25" s="150"/>
      <c r="G25" s="150"/>
      <c r="H25" s="150"/>
      <c r="I25" s="150"/>
      <c r="J25" s="150"/>
      <c r="K25" s="150"/>
      <c r="L25" s="150"/>
      <c r="M25" s="151" t="s">
        <v>19</v>
      </c>
      <c r="N25" s="152"/>
      <c r="O25" s="152"/>
      <c r="P25" s="152"/>
      <c r="Q25" s="152"/>
      <c r="R25" s="152"/>
      <c r="S25" s="152"/>
      <c r="T25" s="152"/>
      <c r="U25" s="153"/>
      <c r="V25" s="151" t="s">
        <v>20</v>
      </c>
      <c r="W25" s="152"/>
      <c r="X25" s="152"/>
      <c r="Y25" s="152"/>
      <c r="Z25" s="152"/>
      <c r="AA25" s="152"/>
      <c r="AB25" s="152"/>
      <c r="AC25" s="152"/>
      <c r="AD25" s="153"/>
      <c r="AE25" s="152" t="s">
        <v>21</v>
      </c>
      <c r="AF25" s="152"/>
      <c r="AG25" s="152"/>
      <c r="AH25" s="152"/>
      <c r="AI25" s="152"/>
      <c r="AJ25" s="152"/>
      <c r="AK25" s="152"/>
      <c r="AL25" s="152"/>
      <c r="AM25" s="154"/>
      <c r="AS25" s="157" t="s">
        <v>79</v>
      </c>
      <c r="AT25" s="157"/>
      <c r="AU25" s="157"/>
      <c r="AV25" s="157"/>
      <c r="AW25" s="157"/>
      <c r="AX25" s="157"/>
      <c r="AY25" s="157"/>
      <c r="AZ25" s="157"/>
      <c r="BA25" s="157"/>
      <c r="BB25" s="157"/>
      <c r="BC25" s="29" t="s">
        <v>61</v>
      </c>
      <c r="BD25" s="34">
        <f>COUNT(AZ35:BB37)</f>
        <v>0</v>
      </c>
      <c r="BE25" s="35" t="s">
        <v>62</v>
      </c>
      <c r="BF25" s="35"/>
      <c r="BG25" s="29" t="s">
        <v>76</v>
      </c>
      <c r="BI25" s="32" t="s">
        <v>61</v>
      </c>
      <c r="BJ25" s="158" t="str">
        <f>IF(BD36=0,"",ROUNDDOWN(BD36/BD25,0))</f>
        <v/>
      </c>
      <c r="BK25" s="158"/>
      <c r="BL25" s="158"/>
      <c r="BM25" s="158"/>
      <c r="BN25" s="29" t="s">
        <v>77</v>
      </c>
    </row>
    <row r="26" spans="2:66" ht="24" customHeight="1" x14ac:dyDescent="0.15">
      <c r="B26" s="185" t="s">
        <v>80</v>
      </c>
      <c r="C26" s="186"/>
      <c r="D26" s="372"/>
      <c r="E26" s="36" t="s">
        <v>14</v>
      </c>
      <c r="F26" s="36">
        <v>7</v>
      </c>
      <c r="G26" s="37" t="s">
        <v>22</v>
      </c>
      <c r="H26" s="187"/>
      <c r="I26" s="187"/>
      <c r="J26" s="187"/>
      <c r="K26" s="155" t="s">
        <v>23</v>
      </c>
      <c r="L26" s="155"/>
      <c r="M26" s="188"/>
      <c r="N26" s="189"/>
      <c r="O26" s="189"/>
      <c r="P26" s="189"/>
      <c r="Q26" s="189"/>
      <c r="R26" s="189"/>
      <c r="S26" s="189"/>
      <c r="T26" s="155" t="s">
        <v>24</v>
      </c>
      <c r="U26" s="156"/>
      <c r="V26" s="188"/>
      <c r="W26" s="189"/>
      <c r="X26" s="189"/>
      <c r="Y26" s="189"/>
      <c r="Z26" s="189"/>
      <c r="AA26" s="189"/>
      <c r="AB26" s="189"/>
      <c r="AC26" s="155" t="s">
        <v>24</v>
      </c>
      <c r="AD26" s="156"/>
      <c r="AE26" s="175">
        <f>M26+V26</f>
        <v>0</v>
      </c>
      <c r="AF26" s="175"/>
      <c r="AG26" s="175"/>
      <c r="AH26" s="175"/>
      <c r="AI26" s="175"/>
      <c r="AJ26" s="175"/>
      <c r="AK26" s="175"/>
      <c r="AL26" s="155" t="s">
        <v>24</v>
      </c>
      <c r="AM26" s="176"/>
      <c r="AX26" s="38" t="s">
        <v>63</v>
      </c>
      <c r="AZ26" s="177" t="str">
        <f>IF(H26&gt;16,AE26,"対象外")</f>
        <v>対象外</v>
      </c>
      <c r="BA26" s="157"/>
      <c r="BB26" s="157"/>
    </row>
    <row r="27" spans="2:66" ht="24" customHeight="1" x14ac:dyDescent="0.15">
      <c r="B27" s="178" t="s">
        <v>80</v>
      </c>
      <c r="C27" s="179"/>
      <c r="D27" s="372"/>
      <c r="E27" s="39" t="s">
        <v>14</v>
      </c>
      <c r="F27" s="39">
        <v>8</v>
      </c>
      <c r="G27" s="40" t="s">
        <v>22</v>
      </c>
      <c r="H27" s="180"/>
      <c r="I27" s="180"/>
      <c r="J27" s="180"/>
      <c r="K27" s="181" t="s">
        <v>23</v>
      </c>
      <c r="L27" s="181"/>
      <c r="M27" s="182"/>
      <c r="N27" s="183"/>
      <c r="O27" s="183"/>
      <c r="P27" s="183"/>
      <c r="Q27" s="183"/>
      <c r="R27" s="183"/>
      <c r="S27" s="183"/>
      <c r="T27" s="181" t="s">
        <v>24</v>
      </c>
      <c r="U27" s="184"/>
      <c r="V27" s="182"/>
      <c r="W27" s="183"/>
      <c r="X27" s="183"/>
      <c r="Y27" s="183"/>
      <c r="Z27" s="183"/>
      <c r="AA27" s="183"/>
      <c r="AB27" s="183"/>
      <c r="AC27" s="181" t="s">
        <v>24</v>
      </c>
      <c r="AD27" s="184"/>
      <c r="AE27" s="190">
        <f>M27+V27</f>
        <v>0</v>
      </c>
      <c r="AF27" s="190"/>
      <c r="AG27" s="190"/>
      <c r="AH27" s="190"/>
      <c r="AI27" s="190"/>
      <c r="AJ27" s="190"/>
      <c r="AK27" s="190"/>
      <c r="AL27" s="181" t="s">
        <v>24</v>
      </c>
      <c r="AM27" s="191"/>
      <c r="AX27" s="38" t="s">
        <v>64</v>
      </c>
      <c r="AZ27" s="177" t="str">
        <f t="shared" ref="AZ27:AZ37" si="0">IF(H27&gt;16,AE27,"対象外")</f>
        <v>対象外</v>
      </c>
      <c r="BA27" s="157"/>
      <c r="BB27" s="157"/>
    </row>
    <row r="28" spans="2:66" ht="24" customHeight="1" x14ac:dyDescent="0.15">
      <c r="B28" s="178" t="s">
        <v>80</v>
      </c>
      <c r="C28" s="179"/>
      <c r="D28" s="372"/>
      <c r="E28" s="41" t="s">
        <v>14</v>
      </c>
      <c r="F28" s="41">
        <v>9</v>
      </c>
      <c r="G28" s="42" t="s">
        <v>22</v>
      </c>
      <c r="H28" s="180"/>
      <c r="I28" s="180"/>
      <c r="J28" s="180"/>
      <c r="K28" s="181" t="s">
        <v>25</v>
      </c>
      <c r="L28" s="181"/>
      <c r="M28" s="182"/>
      <c r="N28" s="183"/>
      <c r="O28" s="183"/>
      <c r="P28" s="183"/>
      <c r="Q28" s="183"/>
      <c r="R28" s="183"/>
      <c r="S28" s="183"/>
      <c r="T28" s="181" t="s">
        <v>24</v>
      </c>
      <c r="U28" s="184"/>
      <c r="V28" s="182"/>
      <c r="W28" s="183"/>
      <c r="X28" s="183"/>
      <c r="Y28" s="183"/>
      <c r="Z28" s="183"/>
      <c r="AA28" s="183"/>
      <c r="AB28" s="183"/>
      <c r="AC28" s="181" t="s">
        <v>24</v>
      </c>
      <c r="AD28" s="184"/>
      <c r="AE28" s="190">
        <f t="shared" ref="AE28:AE37" si="1">M28+V28</f>
        <v>0</v>
      </c>
      <c r="AF28" s="190"/>
      <c r="AG28" s="190"/>
      <c r="AH28" s="190"/>
      <c r="AI28" s="190"/>
      <c r="AJ28" s="190"/>
      <c r="AK28" s="190"/>
      <c r="AL28" s="181" t="s">
        <v>24</v>
      </c>
      <c r="AM28" s="191"/>
      <c r="AX28" s="38" t="s">
        <v>65</v>
      </c>
      <c r="AZ28" s="177" t="str">
        <f t="shared" si="0"/>
        <v>対象外</v>
      </c>
      <c r="BA28" s="157"/>
      <c r="BB28" s="157"/>
    </row>
    <row r="29" spans="2:66" ht="24" customHeight="1" x14ac:dyDescent="0.15">
      <c r="B29" s="178" t="s">
        <v>80</v>
      </c>
      <c r="C29" s="179"/>
      <c r="D29" s="372"/>
      <c r="E29" s="41" t="s">
        <v>14</v>
      </c>
      <c r="F29" s="41">
        <v>10</v>
      </c>
      <c r="G29" s="42" t="s">
        <v>22</v>
      </c>
      <c r="H29" s="180"/>
      <c r="I29" s="180"/>
      <c r="J29" s="180"/>
      <c r="K29" s="181" t="s">
        <v>25</v>
      </c>
      <c r="L29" s="181"/>
      <c r="M29" s="182"/>
      <c r="N29" s="183"/>
      <c r="O29" s="183"/>
      <c r="P29" s="183"/>
      <c r="Q29" s="183"/>
      <c r="R29" s="183"/>
      <c r="S29" s="183"/>
      <c r="T29" s="181" t="s">
        <v>24</v>
      </c>
      <c r="U29" s="184"/>
      <c r="V29" s="182"/>
      <c r="W29" s="183"/>
      <c r="X29" s="183"/>
      <c r="Y29" s="183"/>
      <c r="Z29" s="183"/>
      <c r="AA29" s="183"/>
      <c r="AB29" s="183"/>
      <c r="AC29" s="181" t="s">
        <v>24</v>
      </c>
      <c r="AD29" s="184"/>
      <c r="AE29" s="190">
        <f t="shared" si="1"/>
        <v>0</v>
      </c>
      <c r="AF29" s="190"/>
      <c r="AG29" s="190"/>
      <c r="AH29" s="190"/>
      <c r="AI29" s="190"/>
      <c r="AJ29" s="190"/>
      <c r="AK29" s="190"/>
      <c r="AL29" s="181" t="s">
        <v>24</v>
      </c>
      <c r="AM29" s="191"/>
      <c r="AX29" s="38" t="s">
        <v>66</v>
      </c>
      <c r="AZ29" s="177" t="str">
        <f t="shared" si="0"/>
        <v>対象外</v>
      </c>
      <c r="BA29" s="157"/>
      <c r="BB29" s="157"/>
    </row>
    <row r="30" spans="2:66" ht="24" customHeight="1" x14ac:dyDescent="0.15">
      <c r="B30" s="178" t="s">
        <v>80</v>
      </c>
      <c r="C30" s="179"/>
      <c r="D30" s="372"/>
      <c r="E30" s="41" t="s">
        <v>14</v>
      </c>
      <c r="F30" s="41">
        <v>11</v>
      </c>
      <c r="G30" s="42" t="s">
        <v>22</v>
      </c>
      <c r="H30" s="180"/>
      <c r="I30" s="180"/>
      <c r="J30" s="180"/>
      <c r="K30" s="181" t="s">
        <v>25</v>
      </c>
      <c r="L30" s="181"/>
      <c r="M30" s="182"/>
      <c r="N30" s="183"/>
      <c r="O30" s="183"/>
      <c r="P30" s="183"/>
      <c r="Q30" s="183"/>
      <c r="R30" s="183"/>
      <c r="S30" s="183"/>
      <c r="T30" s="181" t="s">
        <v>24</v>
      </c>
      <c r="U30" s="184"/>
      <c r="V30" s="182"/>
      <c r="W30" s="183"/>
      <c r="X30" s="183"/>
      <c r="Y30" s="183"/>
      <c r="Z30" s="183"/>
      <c r="AA30" s="183"/>
      <c r="AB30" s="183"/>
      <c r="AC30" s="181" t="s">
        <v>24</v>
      </c>
      <c r="AD30" s="184"/>
      <c r="AE30" s="190">
        <f t="shared" si="1"/>
        <v>0</v>
      </c>
      <c r="AF30" s="190"/>
      <c r="AG30" s="190"/>
      <c r="AH30" s="190"/>
      <c r="AI30" s="190"/>
      <c r="AJ30" s="190"/>
      <c r="AK30" s="190"/>
      <c r="AL30" s="181" t="s">
        <v>24</v>
      </c>
      <c r="AM30" s="191"/>
      <c r="AX30" s="38" t="s">
        <v>67</v>
      </c>
      <c r="AZ30" s="177" t="str">
        <f t="shared" si="0"/>
        <v>対象外</v>
      </c>
      <c r="BA30" s="157"/>
      <c r="BB30" s="157"/>
    </row>
    <row r="31" spans="2:66" ht="24" customHeight="1" x14ac:dyDescent="0.15">
      <c r="B31" s="178" t="s">
        <v>80</v>
      </c>
      <c r="C31" s="179"/>
      <c r="D31" s="372"/>
      <c r="E31" s="41" t="s">
        <v>14</v>
      </c>
      <c r="F31" s="41">
        <v>12</v>
      </c>
      <c r="G31" s="42" t="s">
        <v>22</v>
      </c>
      <c r="H31" s="180"/>
      <c r="I31" s="180"/>
      <c r="J31" s="180"/>
      <c r="K31" s="181" t="s">
        <v>25</v>
      </c>
      <c r="L31" s="181"/>
      <c r="M31" s="182"/>
      <c r="N31" s="183"/>
      <c r="O31" s="183"/>
      <c r="P31" s="183"/>
      <c r="Q31" s="183"/>
      <c r="R31" s="183"/>
      <c r="S31" s="183"/>
      <c r="T31" s="181" t="s">
        <v>24</v>
      </c>
      <c r="U31" s="184"/>
      <c r="V31" s="182"/>
      <c r="W31" s="183"/>
      <c r="X31" s="183"/>
      <c r="Y31" s="183"/>
      <c r="Z31" s="183"/>
      <c r="AA31" s="183"/>
      <c r="AB31" s="183"/>
      <c r="AC31" s="181" t="s">
        <v>24</v>
      </c>
      <c r="AD31" s="184"/>
      <c r="AE31" s="190">
        <f t="shared" si="1"/>
        <v>0</v>
      </c>
      <c r="AF31" s="190"/>
      <c r="AG31" s="190"/>
      <c r="AH31" s="190"/>
      <c r="AI31" s="190"/>
      <c r="AJ31" s="190"/>
      <c r="AK31" s="190"/>
      <c r="AL31" s="181" t="s">
        <v>24</v>
      </c>
      <c r="AM31" s="191"/>
      <c r="AX31" s="38" t="s">
        <v>68</v>
      </c>
      <c r="AZ31" s="177" t="str">
        <f t="shared" si="0"/>
        <v>対象外</v>
      </c>
      <c r="BA31" s="157"/>
      <c r="BB31" s="157"/>
    </row>
    <row r="32" spans="2:66" ht="24" customHeight="1" x14ac:dyDescent="0.15">
      <c r="B32" s="178" t="s">
        <v>80</v>
      </c>
      <c r="C32" s="179"/>
      <c r="D32" s="372"/>
      <c r="E32" s="41" t="s">
        <v>14</v>
      </c>
      <c r="F32" s="41">
        <v>1</v>
      </c>
      <c r="G32" s="42" t="s">
        <v>22</v>
      </c>
      <c r="H32" s="180"/>
      <c r="I32" s="180"/>
      <c r="J32" s="180"/>
      <c r="K32" s="181" t="s">
        <v>25</v>
      </c>
      <c r="L32" s="181"/>
      <c r="M32" s="182"/>
      <c r="N32" s="183"/>
      <c r="O32" s="183"/>
      <c r="P32" s="183"/>
      <c r="Q32" s="183"/>
      <c r="R32" s="183"/>
      <c r="S32" s="183"/>
      <c r="T32" s="181" t="s">
        <v>24</v>
      </c>
      <c r="U32" s="184"/>
      <c r="V32" s="182"/>
      <c r="W32" s="183"/>
      <c r="X32" s="183"/>
      <c r="Y32" s="183"/>
      <c r="Z32" s="183"/>
      <c r="AA32" s="183"/>
      <c r="AB32" s="183"/>
      <c r="AC32" s="181" t="s">
        <v>24</v>
      </c>
      <c r="AD32" s="184"/>
      <c r="AE32" s="190">
        <f t="shared" si="1"/>
        <v>0</v>
      </c>
      <c r="AF32" s="190"/>
      <c r="AG32" s="190"/>
      <c r="AH32" s="190"/>
      <c r="AI32" s="190"/>
      <c r="AJ32" s="190"/>
      <c r="AK32" s="190"/>
      <c r="AL32" s="181" t="s">
        <v>24</v>
      </c>
      <c r="AM32" s="191"/>
      <c r="AX32" s="38" t="s">
        <v>69</v>
      </c>
      <c r="AZ32" s="177" t="str">
        <f t="shared" si="0"/>
        <v>対象外</v>
      </c>
      <c r="BA32" s="157"/>
      <c r="BB32" s="157"/>
    </row>
    <row r="33" spans="2:59" ht="24" customHeight="1" x14ac:dyDescent="0.15">
      <c r="B33" s="178" t="s">
        <v>80</v>
      </c>
      <c r="C33" s="179"/>
      <c r="D33" s="372"/>
      <c r="E33" s="41" t="s">
        <v>14</v>
      </c>
      <c r="F33" s="41">
        <v>2</v>
      </c>
      <c r="G33" s="42" t="s">
        <v>22</v>
      </c>
      <c r="H33" s="180"/>
      <c r="I33" s="180"/>
      <c r="J33" s="180"/>
      <c r="K33" s="181" t="s">
        <v>25</v>
      </c>
      <c r="L33" s="181"/>
      <c r="M33" s="182"/>
      <c r="N33" s="183"/>
      <c r="O33" s="183"/>
      <c r="P33" s="183"/>
      <c r="Q33" s="183"/>
      <c r="R33" s="183"/>
      <c r="S33" s="183"/>
      <c r="T33" s="181" t="s">
        <v>24</v>
      </c>
      <c r="U33" s="184"/>
      <c r="V33" s="182"/>
      <c r="W33" s="183"/>
      <c r="X33" s="183"/>
      <c r="Y33" s="183"/>
      <c r="Z33" s="183"/>
      <c r="AA33" s="183"/>
      <c r="AB33" s="183"/>
      <c r="AC33" s="181" t="s">
        <v>24</v>
      </c>
      <c r="AD33" s="184"/>
      <c r="AE33" s="190">
        <f t="shared" si="1"/>
        <v>0</v>
      </c>
      <c r="AF33" s="190"/>
      <c r="AG33" s="190"/>
      <c r="AH33" s="190"/>
      <c r="AI33" s="190"/>
      <c r="AJ33" s="190"/>
      <c r="AK33" s="190"/>
      <c r="AL33" s="181" t="s">
        <v>24</v>
      </c>
      <c r="AM33" s="191"/>
      <c r="AX33" s="38" t="s">
        <v>70</v>
      </c>
      <c r="AZ33" s="177" t="str">
        <f t="shared" si="0"/>
        <v>対象外</v>
      </c>
      <c r="BA33" s="157"/>
      <c r="BB33" s="157"/>
    </row>
    <row r="34" spans="2:59" ht="24" customHeight="1" x14ac:dyDescent="0.15">
      <c r="B34" s="178" t="s">
        <v>80</v>
      </c>
      <c r="C34" s="179"/>
      <c r="D34" s="372"/>
      <c r="E34" s="41" t="s">
        <v>14</v>
      </c>
      <c r="F34" s="41">
        <v>3</v>
      </c>
      <c r="G34" s="42" t="s">
        <v>22</v>
      </c>
      <c r="H34" s="180"/>
      <c r="I34" s="180"/>
      <c r="J34" s="180"/>
      <c r="K34" s="181" t="s">
        <v>25</v>
      </c>
      <c r="L34" s="181"/>
      <c r="M34" s="182"/>
      <c r="N34" s="183"/>
      <c r="O34" s="183"/>
      <c r="P34" s="183"/>
      <c r="Q34" s="183"/>
      <c r="R34" s="183"/>
      <c r="S34" s="183"/>
      <c r="T34" s="181" t="s">
        <v>24</v>
      </c>
      <c r="U34" s="184"/>
      <c r="V34" s="182"/>
      <c r="W34" s="183"/>
      <c r="X34" s="183"/>
      <c r="Y34" s="183"/>
      <c r="Z34" s="183"/>
      <c r="AA34" s="183"/>
      <c r="AB34" s="183"/>
      <c r="AC34" s="181" t="s">
        <v>24</v>
      </c>
      <c r="AD34" s="184"/>
      <c r="AE34" s="190">
        <f t="shared" si="1"/>
        <v>0</v>
      </c>
      <c r="AF34" s="190"/>
      <c r="AG34" s="190"/>
      <c r="AH34" s="190"/>
      <c r="AI34" s="190"/>
      <c r="AJ34" s="190"/>
      <c r="AK34" s="190"/>
      <c r="AL34" s="181" t="s">
        <v>24</v>
      </c>
      <c r="AM34" s="191"/>
      <c r="AX34" s="38" t="s">
        <v>71</v>
      </c>
      <c r="AZ34" s="177" t="str">
        <f t="shared" si="0"/>
        <v>対象外</v>
      </c>
      <c r="BA34" s="157"/>
      <c r="BB34" s="157"/>
    </row>
    <row r="35" spans="2:59" ht="24" customHeight="1" x14ac:dyDescent="0.15">
      <c r="B35" s="178" t="s">
        <v>80</v>
      </c>
      <c r="C35" s="179"/>
      <c r="D35" s="372"/>
      <c r="E35" s="41" t="s">
        <v>14</v>
      </c>
      <c r="F35" s="41">
        <v>4</v>
      </c>
      <c r="G35" s="42" t="s">
        <v>22</v>
      </c>
      <c r="H35" s="180"/>
      <c r="I35" s="180"/>
      <c r="J35" s="180"/>
      <c r="K35" s="181" t="s">
        <v>25</v>
      </c>
      <c r="L35" s="181"/>
      <c r="M35" s="182"/>
      <c r="N35" s="183"/>
      <c r="O35" s="183"/>
      <c r="P35" s="183"/>
      <c r="Q35" s="183"/>
      <c r="R35" s="183"/>
      <c r="S35" s="183"/>
      <c r="T35" s="181" t="s">
        <v>24</v>
      </c>
      <c r="U35" s="184"/>
      <c r="V35" s="182"/>
      <c r="W35" s="183"/>
      <c r="X35" s="183"/>
      <c r="Y35" s="183"/>
      <c r="Z35" s="183"/>
      <c r="AA35" s="183"/>
      <c r="AB35" s="183"/>
      <c r="AC35" s="181" t="s">
        <v>24</v>
      </c>
      <c r="AD35" s="184"/>
      <c r="AE35" s="190">
        <f t="shared" si="1"/>
        <v>0</v>
      </c>
      <c r="AF35" s="190"/>
      <c r="AG35" s="190"/>
      <c r="AH35" s="190"/>
      <c r="AI35" s="190"/>
      <c r="AJ35" s="190"/>
      <c r="AK35" s="190"/>
      <c r="AL35" s="181" t="s">
        <v>24</v>
      </c>
      <c r="AM35" s="191"/>
      <c r="AX35" s="38" t="s">
        <v>72</v>
      </c>
      <c r="AZ35" s="177" t="str">
        <f t="shared" si="0"/>
        <v>対象外</v>
      </c>
      <c r="BA35" s="157"/>
      <c r="BB35" s="157"/>
    </row>
    <row r="36" spans="2:59" ht="24" customHeight="1" x14ac:dyDescent="0.15">
      <c r="B36" s="203" t="s">
        <v>80</v>
      </c>
      <c r="C36" s="204"/>
      <c r="D36" s="372"/>
      <c r="E36" s="41" t="s">
        <v>14</v>
      </c>
      <c r="F36" s="41">
        <v>5</v>
      </c>
      <c r="G36" s="42" t="s">
        <v>22</v>
      </c>
      <c r="H36" s="180"/>
      <c r="I36" s="180"/>
      <c r="J36" s="180"/>
      <c r="K36" s="181" t="s">
        <v>25</v>
      </c>
      <c r="L36" s="181"/>
      <c r="M36" s="182"/>
      <c r="N36" s="183"/>
      <c r="O36" s="183"/>
      <c r="P36" s="183"/>
      <c r="Q36" s="183"/>
      <c r="R36" s="183"/>
      <c r="S36" s="183"/>
      <c r="T36" s="181" t="s">
        <v>24</v>
      </c>
      <c r="U36" s="184"/>
      <c r="V36" s="182"/>
      <c r="W36" s="183"/>
      <c r="X36" s="183"/>
      <c r="Y36" s="183"/>
      <c r="Z36" s="183"/>
      <c r="AA36" s="183"/>
      <c r="AB36" s="183"/>
      <c r="AC36" s="181" t="s">
        <v>24</v>
      </c>
      <c r="AD36" s="184"/>
      <c r="AE36" s="190">
        <f t="shared" si="1"/>
        <v>0</v>
      </c>
      <c r="AF36" s="190"/>
      <c r="AG36" s="190"/>
      <c r="AH36" s="190"/>
      <c r="AI36" s="190"/>
      <c r="AJ36" s="190"/>
      <c r="AK36" s="190"/>
      <c r="AL36" s="181" t="s">
        <v>24</v>
      </c>
      <c r="AM36" s="191"/>
      <c r="AX36" s="38" t="s">
        <v>73</v>
      </c>
      <c r="AZ36" s="177" t="str">
        <f t="shared" si="0"/>
        <v>対象外</v>
      </c>
      <c r="BA36" s="157"/>
      <c r="BB36" s="157"/>
      <c r="BD36" s="192">
        <f>SUM(AZ35:AZ37)</f>
        <v>0</v>
      </c>
      <c r="BE36" s="155"/>
      <c r="BF36" s="155"/>
    </row>
    <row r="37" spans="2:59" ht="24" customHeight="1" thickBot="1" x14ac:dyDescent="0.2">
      <c r="B37" s="193" t="s">
        <v>80</v>
      </c>
      <c r="C37" s="194"/>
      <c r="D37" s="372"/>
      <c r="E37" s="43" t="s">
        <v>14</v>
      </c>
      <c r="F37" s="43">
        <v>6</v>
      </c>
      <c r="G37" s="44" t="s">
        <v>22</v>
      </c>
      <c r="H37" s="195"/>
      <c r="I37" s="195"/>
      <c r="J37" s="195"/>
      <c r="K37" s="160" t="s">
        <v>25</v>
      </c>
      <c r="L37" s="160"/>
      <c r="M37" s="196"/>
      <c r="N37" s="197"/>
      <c r="O37" s="197"/>
      <c r="P37" s="197"/>
      <c r="Q37" s="197"/>
      <c r="R37" s="197"/>
      <c r="S37" s="197"/>
      <c r="T37" s="160" t="s">
        <v>24</v>
      </c>
      <c r="U37" s="165"/>
      <c r="V37" s="196"/>
      <c r="W37" s="197"/>
      <c r="X37" s="197"/>
      <c r="Y37" s="197"/>
      <c r="Z37" s="197"/>
      <c r="AA37" s="197"/>
      <c r="AB37" s="197"/>
      <c r="AC37" s="160" t="s">
        <v>24</v>
      </c>
      <c r="AD37" s="165"/>
      <c r="AE37" s="198">
        <f t="shared" si="1"/>
        <v>0</v>
      </c>
      <c r="AF37" s="199"/>
      <c r="AG37" s="199"/>
      <c r="AH37" s="199"/>
      <c r="AI37" s="199"/>
      <c r="AJ37" s="199"/>
      <c r="AK37" s="199"/>
      <c r="AL37" s="160" t="s">
        <v>24</v>
      </c>
      <c r="AM37" s="200"/>
      <c r="AX37" s="45" t="s">
        <v>74</v>
      </c>
      <c r="AY37" s="46"/>
      <c r="AZ37" s="201" t="str">
        <f t="shared" si="0"/>
        <v>対象外</v>
      </c>
      <c r="BA37" s="202"/>
      <c r="BB37" s="202"/>
    </row>
    <row r="38" spans="2:59" ht="24" customHeight="1" thickBot="1" x14ac:dyDescent="0.2">
      <c r="B38" s="149" t="s">
        <v>56</v>
      </c>
      <c r="C38" s="150"/>
      <c r="D38" s="150"/>
      <c r="E38" s="150"/>
      <c r="F38" s="150"/>
      <c r="G38" s="150"/>
      <c r="H38" s="150"/>
      <c r="I38" s="150"/>
      <c r="J38" s="150"/>
      <c r="K38" s="150"/>
      <c r="L38" s="205"/>
      <c r="M38" s="206">
        <f>SUM(M26:S37)</f>
        <v>0</v>
      </c>
      <c r="N38" s="207"/>
      <c r="O38" s="207"/>
      <c r="P38" s="207"/>
      <c r="Q38" s="207"/>
      <c r="R38" s="207"/>
      <c r="S38" s="207"/>
      <c r="T38" s="160" t="s">
        <v>24</v>
      </c>
      <c r="U38" s="165"/>
      <c r="V38" s="206">
        <f>SUM(V26:AB37)</f>
        <v>0</v>
      </c>
      <c r="W38" s="207"/>
      <c r="X38" s="207"/>
      <c r="Y38" s="207"/>
      <c r="Z38" s="207"/>
      <c r="AA38" s="207"/>
      <c r="AB38" s="207"/>
      <c r="AC38" s="160" t="s">
        <v>24</v>
      </c>
      <c r="AD38" s="165"/>
      <c r="AE38" s="206">
        <f>SUM(AE26:AK37)</f>
        <v>0</v>
      </c>
      <c r="AF38" s="207"/>
      <c r="AG38" s="207"/>
      <c r="AH38" s="207"/>
      <c r="AI38" s="207"/>
      <c r="AJ38" s="207"/>
      <c r="AK38" s="207"/>
      <c r="AL38" s="160" t="s">
        <v>24</v>
      </c>
      <c r="AM38" s="200"/>
      <c r="AZ38" s="177">
        <f>SUM(AZ26:AZ37)</f>
        <v>0</v>
      </c>
      <c r="BA38" s="157"/>
      <c r="BB38" s="157"/>
    </row>
    <row r="39" spans="2:59" ht="12" customHeight="1" x14ac:dyDescent="0.15"/>
    <row r="40" spans="2:59" ht="20.25" customHeight="1" thickBot="1" x14ac:dyDescent="0.2">
      <c r="B40" s="31" t="s">
        <v>26</v>
      </c>
    </row>
    <row r="41" spans="2:59" ht="16.5" customHeight="1" x14ac:dyDescent="0.15">
      <c r="B41" s="259" t="s">
        <v>27</v>
      </c>
      <c r="C41" s="260"/>
      <c r="D41" s="260"/>
      <c r="E41" s="260"/>
      <c r="F41" s="260"/>
      <c r="G41" s="260"/>
      <c r="H41" s="260"/>
      <c r="I41" s="260"/>
      <c r="J41" s="260"/>
      <c r="K41" s="260"/>
      <c r="L41" s="260"/>
      <c r="M41" s="260"/>
      <c r="N41" s="260"/>
      <c r="O41" s="261"/>
      <c r="P41" s="119" t="s">
        <v>57</v>
      </c>
      <c r="Q41" s="118"/>
      <c r="R41" s="118"/>
      <c r="S41" s="118"/>
      <c r="T41" s="118"/>
      <c r="U41" s="118"/>
      <c r="V41" s="118"/>
      <c r="W41" s="120"/>
      <c r="X41" s="119" t="s">
        <v>58</v>
      </c>
      <c r="Y41" s="118"/>
      <c r="Z41" s="118"/>
      <c r="AA41" s="118"/>
      <c r="AB41" s="118"/>
      <c r="AC41" s="118"/>
      <c r="AD41" s="118"/>
      <c r="AE41" s="120"/>
      <c r="AF41" s="119" t="s">
        <v>59</v>
      </c>
      <c r="AG41" s="118"/>
      <c r="AH41" s="118"/>
      <c r="AI41" s="118"/>
      <c r="AJ41" s="118"/>
      <c r="AK41" s="118"/>
      <c r="AL41" s="118"/>
      <c r="AM41" s="121"/>
    </row>
    <row r="42" spans="2:59" ht="16.5" customHeight="1" x14ac:dyDescent="0.15">
      <c r="B42" s="262"/>
      <c r="C42" s="263"/>
      <c r="D42" s="263"/>
      <c r="E42" s="263"/>
      <c r="F42" s="263"/>
      <c r="G42" s="263"/>
      <c r="H42" s="263"/>
      <c r="I42" s="263"/>
      <c r="J42" s="263"/>
      <c r="K42" s="263"/>
      <c r="L42" s="263"/>
      <c r="M42" s="263"/>
      <c r="N42" s="263"/>
      <c r="O42" s="264"/>
      <c r="P42" s="208" t="s">
        <v>45</v>
      </c>
      <c r="Q42" s="209"/>
      <c r="R42" s="209"/>
      <c r="S42" s="209"/>
      <c r="T42" s="209"/>
      <c r="U42" s="209"/>
      <c r="V42" s="209"/>
      <c r="W42" s="210"/>
      <c r="X42" s="208" t="s">
        <v>45</v>
      </c>
      <c r="Y42" s="209"/>
      <c r="Z42" s="209"/>
      <c r="AA42" s="209"/>
      <c r="AB42" s="209"/>
      <c r="AC42" s="209"/>
      <c r="AD42" s="209"/>
      <c r="AE42" s="210"/>
      <c r="AF42" s="208" t="s">
        <v>45</v>
      </c>
      <c r="AG42" s="209"/>
      <c r="AH42" s="209"/>
      <c r="AI42" s="209"/>
      <c r="AJ42" s="209"/>
      <c r="AK42" s="209"/>
      <c r="AL42" s="209"/>
      <c r="AM42" s="215"/>
    </row>
    <row r="43" spans="2:59" ht="16.5" customHeight="1" x14ac:dyDescent="0.15">
      <c r="B43" s="262"/>
      <c r="C43" s="263"/>
      <c r="D43" s="263"/>
      <c r="E43" s="263"/>
      <c r="F43" s="263"/>
      <c r="G43" s="263"/>
      <c r="H43" s="263"/>
      <c r="I43" s="263"/>
      <c r="J43" s="263"/>
      <c r="K43" s="263"/>
      <c r="L43" s="263"/>
      <c r="M43" s="263"/>
      <c r="N43" s="263"/>
      <c r="O43" s="264"/>
      <c r="P43" s="208" t="s">
        <v>28</v>
      </c>
      <c r="Q43" s="209"/>
      <c r="R43" s="210"/>
      <c r="S43" s="211" t="s">
        <v>29</v>
      </c>
      <c r="T43" s="212"/>
      <c r="U43" s="212"/>
      <c r="V43" s="212"/>
      <c r="W43" s="213"/>
      <c r="X43" s="208" t="s">
        <v>28</v>
      </c>
      <c r="Y43" s="209"/>
      <c r="Z43" s="210"/>
      <c r="AA43" s="211" t="s">
        <v>29</v>
      </c>
      <c r="AB43" s="212"/>
      <c r="AC43" s="212"/>
      <c r="AD43" s="212"/>
      <c r="AE43" s="213"/>
      <c r="AF43" s="208" t="s">
        <v>28</v>
      </c>
      <c r="AG43" s="209"/>
      <c r="AH43" s="210"/>
      <c r="AI43" s="211" t="s">
        <v>29</v>
      </c>
      <c r="AJ43" s="212"/>
      <c r="AK43" s="212"/>
      <c r="AL43" s="212"/>
      <c r="AM43" s="214"/>
    </row>
    <row r="44" spans="2:59" ht="15" customHeight="1" x14ac:dyDescent="0.15">
      <c r="B44" s="262"/>
      <c r="C44" s="263"/>
      <c r="D44" s="263"/>
      <c r="E44" s="263"/>
      <c r="F44" s="263"/>
      <c r="G44" s="263"/>
      <c r="H44" s="263"/>
      <c r="I44" s="263"/>
      <c r="J44" s="263"/>
      <c r="K44" s="263"/>
      <c r="L44" s="263"/>
      <c r="M44" s="263"/>
      <c r="N44" s="263"/>
      <c r="O44" s="264"/>
      <c r="P44" s="235"/>
      <c r="Q44" s="236"/>
      <c r="R44" s="237"/>
      <c r="S44" s="241" t="str">
        <f>IFERROR(LOOKUP(P44,'標準報酬等級表-短期'!$B$10:$G$59,'標準報酬等級表-短期'!$H$10:$H$59)/1000,"")</f>
        <v/>
      </c>
      <c r="T44" s="242"/>
      <c r="U44" s="242"/>
      <c r="V44" s="245" t="s">
        <v>30</v>
      </c>
      <c r="W44" s="246"/>
      <c r="X44" s="249" t="str">
        <f>IF(P44="","",IF(P44&lt;32,P44-3,32))</f>
        <v/>
      </c>
      <c r="Y44" s="250"/>
      <c r="Z44" s="251"/>
      <c r="AA44" s="241" t="str">
        <f>IFERROR(LOOKUP(X44,'標準報酬等級表-厚年・退職等'!$B$10:$B$41,'標準報酬等級表-厚年・退職等'!$J$10:$J$41)/1000,"")</f>
        <v/>
      </c>
      <c r="AB44" s="242"/>
      <c r="AC44" s="242"/>
      <c r="AD44" s="255" t="s">
        <v>30</v>
      </c>
      <c r="AE44" s="256"/>
      <c r="AF44" s="249" t="str">
        <f>X44</f>
        <v/>
      </c>
      <c r="AG44" s="250"/>
      <c r="AH44" s="251"/>
      <c r="AI44" s="241" t="str">
        <f>IFERROR(LOOKUP(AF44,'標準報酬等級表-厚年・退職等'!$B$10:$B$41,'標準報酬等級表-厚年・退職等'!$J$10:$J$41)/1000,"")</f>
        <v/>
      </c>
      <c r="AJ44" s="242"/>
      <c r="AK44" s="242"/>
      <c r="AL44" s="255" t="s">
        <v>30</v>
      </c>
      <c r="AM44" s="273"/>
    </row>
    <row r="45" spans="2:59" ht="15" customHeight="1" thickBot="1" x14ac:dyDescent="0.2">
      <c r="B45" s="265"/>
      <c r="C45" s="266"/>
      <c r="D45" s="266"/>
      <c r="E45" s="266"/>
      <c r="F45" s="266"/>
      <c r="G45" s="266"/>
      <c r="H45" s="266"/>
      <c r="I45" s="266"/>
      <c r="J45" s="266"/>
      <c r="K45" s="266"/>
      <c r="L45" s="266"/>
      <c r="M45" s="266"/>
      <c r="N45" s="266"/>
      <c r="O45" s="267"/>
      <c r="P45" s="238"/>
      <c r="Q45" s="239"/>
      <c r="R45" s="240"/>
      <c r="S45" s="243"/>
      <c r="T45" s="244"/>
      <c r="U45" s="244"/>
      <c r="V45" s="247"/>
      <c r="W45" s="248"/>
      <c r="X45" s="252"/>
      <c r="Y45" s="253"/>
      <c r="Z45" s="254"/>
      <c r="AA45" s="243"/>
      <c r="AB45" s="244"/>
      <c r="AC45" s="244"/>
      <c r="AD45" s="257"/>
      <c r="AE45" s="258"/>
      <c r="AF45" s="252"/>
      <c r="AG45" s="253"/>
      <c r="AH45" s="254"/>
      <c r="AI45" s="243"/>
      <c r="AJ45" s="244"/>
      <c r="AK45" s="244"/>
      <c r="AL45" s="257"/>
      <c r="AM45" s="274"/>
    </row>
    <row r="46" spans="2:59" ht="18.600000000000001" customHeight="1" thickBot="1" x14ac:dyDescent="0.2">
      <c r="P46" s="1"/>
      <c r="Q46" s="1"/>
      <c r="R46" s="1"/>
      <c r="S46" s="1"/>
      <c r="T46" s="1"/>
      <c r="U46" s="1"/>
      <c r="V46" s="1"/>
      <c r="W46" s="1"/>
      <c r="X46" s="1"/>
      <c r="Y46" s="1"/>
      <c r="Z46" s="1"/>
      <c r="AA46" s="1"/>
      <c r="AB46" s="1"/>
      <c r="AC46" s="1"/>
      <c r="AD46" s="1"/>
      <c r="AE46" s="1"/>
      <c r="AF46" s="1"/>
      <c r="AG46" s="1"/>
      <c r="AH46" s="1"/>
      <c r="AI46" s="1"/>
      <c r="AJ46" s="1"/>
      <c r="AK46" s="1"/>
      <c r="AL46" s="1"/>
      <c r="AM46" s="1"/>
    </row>
    <row r="47" spans="2:59" ht="16.5" customHeight="1" x14ac:dyDescent="0.15">
      <c r="B47" s="216" t="s">
        <v>31</v>
      </c>
      <c r="C47" s="217"/>
      <c r="D47" s="217"/>
      <c r="E47" s="217"/>
      <c r="F47" s="217"/>
      <c r="G47" s="217"/>
      <c r="H47" s="218"/>
      <c r="I47" s="225" t="s">
        <v>32</v>
      </c>
      <c r="J47" s="217"/>
      <c r="K47" s="217"/>
      <c r="L47" s="217"/>
      <c r="M47" s="217"/>
      <c r="N47" s="217"/>
      <c r="O47" s="218"/>
      <c r="P47" s="228" t="s">
        <v>57</v>
      </c>
      <c r="Q47" s="229"/>
      <c r="R47" s="229"/>
      <c r="S47" s="229"/>
      <c r="T47" s="229"/>
      <c r="U47" s="229"/>
      <c r="V47" s="229"/>
      <c r="W47" s="230"/>
      <c r="X47" s="228" t="s">
        <v>58</v>
      </c>
      <c r="Y47" s="229"/>
      <c r="Z47" s="229"/>
      <c r="AA47" s="229"/>
      <c r="AB47" s="229"/>
      <c r="AC47" s="229"/>
      <c r="AD47" s="229"/>
      <c r="AE47" s="230"/>
      <c r="AF47" s="228" t="s">
        <v>59</v>
      </c>
      <c r="AG47" s="229"/>
      <c r="AH47" s="229"/>
      <c r="AI47" s="229"/>
      <c r="AJ47" s="229"/>
      <c r="AK47" s="229"/>
      <c r="AL47" s="229"/>
      <c r="AM47" s="231"/>
      <c r="AN47" s="32"/>
      <c r="AO47" s="32"/>
      <c r="AT47" s="47"/>
      <c r="AU47" s="47"/>
      <c r="AV47" s="47"/>
      <c r="AW47" s="47"/>
      <c r="AX47" s="47"/>
      <c r="AY47" s="47"/>
      <c r="AZ47" s="47"/>
      <c r="BA47" s="47"/>
      <c r="BB47" s="47"/>
      <c r="BC47" s="47"/>
      <c r="BD47" s="47"/>
      <c r="BE47" s="47"/>
      <c r="BF47" s="47"/>
      <c r="BG47" s="47"/>
    </row>
    <row r="48" spans="2:59" ht="16.5" customHeight="1" x14ac:dyDescent="0.15">
      <c r="B48" s="219"/>
      <c r="C48" s="220"/>
      <c r="D48" s="220"/>
      <c r="E48" s="220"/>
      <c r="F48" s="220"/>
      <c r="G48" s="220"/>
      <c r="H48" s="221"/>
      <c r="I48" s="226"/>
      <c r="J48" s="220"/>
      <c r="K48" s="220"/>
      <c r="L48" s="220"/>
      <c r="M48" s="220"/>
      <c r="N48" s="220"/>
      <c r="O48" s="221"/>
      <c r="P48" s="232" t="s">
        <v>45</v>
      </c>
      <c r="Q48" s="233"/>
      <c r="R48" s="233"/>
      <c r="S48" s="233"/>
      <c r="T48" s="233"/>
      <c r="U48" s="233"/>
      <c r="V48" s="233"/>
      <c r="W48" s="234"/>
      <c r="X48" s="232" t="s">
        <v>45</v>
      </c>
      <c r="Y48" s="233"/>
      <c r="Z48" s="233"/>
      <c r="AA48" s="233"/>
      <c r="AB48" s="233"/>
      <c r="AC48" s="233"/>
      <c r="AD48" s="233"/>
      <c r="AE48" s="234"/>
      <c r="AF48" s="232" t="s">
        <v>45</v>
      </c>
      <c r="AG48" s="233"/>
      <c r="AH48" s="233"/>
      <c r="AI48" s="233"/>
      <c r="AJ48" s="233"/>
      <c r="AK48" s="233"/>
      <c r="AL48" s="233"/>
      <c r="AM48" s="268"/>
      <c r="AN48" s="32"/>
      <c r="AO48" s="32"/>
      <c r="AT48" s="47"/>
      <c r="AU48" s="47"/>
      <c r="AV48" s="47"/>
      <c r="AW48" s="47"/>
      <c r="AX48" s="47"/>
      <c r="AY48" s="47"/>
      <c r="AZ48" s="47"/>
      <c r="BA48" s="47"/>
      <c r="BB48" s="47"/>
      <c r="BC48" s="47"/>
      <c r="BD48" s="47"/>
      <c r="BE48" s="47"/>
      <c r="BF48" s="47"/>
      <c r="BG48" s="47"/>
    </row>
    <row r="49" spans="2:59" ht="16.5" customHeight="1" x14ac:dyDescent="0.15">
      <c r="B49" s="222"/>
      <c r="C49" s="223"/>
      <c r="D49" s="223"/>
      <c r="E49" s="223"/>
      <c r="F49" s="223"/>
      <c r="G49" s="223"/>
      <c r="H49" s="224"/>
      <c r="I49" s="227"/>
      <c r="J49" s="223"/>
      <c r="K49" s="223"/>
      <c r="L49" s="223"/>
      <c r="M49" s="223"/>
      <c r="N49" s="223"/>
      <c r="O49" s="224"/>
      <c r="P49" s="232" t="s">
        <v>28</v>
      </c>
      <c r="Q49" s="233"/>
      <c r="R49" s="234"/>
      <c r="S49" s="269" t="s">
        <v>29</v>
      </c>
      <c r="T49" s="270"/>
      <c r="U49" s="270"/>
      <c r="V49" s="270"/>
      <c r="W49" s="271"/>
      <c r="X49" s="232" t="s">
        <v>28</v>
      </c>
      <c r="Y49" s="233"/>
      <c r="Z49" s="234"/>
      <c r="AA49" s="269" t="s">
        <v>29</v>
      </c>
      <c r="AB49" s="270"/>
      <c r="AC49" s="270"/>
      <c r="AD49" s="270"/>
      <c r="AE49" s="271"/>
      <c r="AF49" s="232" t="s">
        <v>28</v>
      </c>
      <c r="AG49" s="233"/>
      <c r="AH49" s="234"/>
      <c r="AI49" s="269" t="s">
        <v>29</v>
      </c>
      <c r="AJ49" s="270"/>
      <c r="AK49" s="270"/>
      <c r="AL49" s="270"/>
      <c r="AM49" s="272"/>
      <c r="AN49" s="32"/>
      <c r="AO49" s="32"/>
      <c r="AT49" s="47"/>
      <c r="AU49" s="47"/>
      <c r="AV49" s="47"/>
      <c r="AW49" s="47"/>
      <c r="AX49" s="47"/>
      <c r="AY49" s="47"/>
      <c r="AZ49" s="47"/>
      <c r="BA49" s="47"/>
      <c r="BB49" s="47"/>
      <c r="BC49" s="47"/>
      <c r="BD49" s="47"/>
      <c r="BE49" s="47"/>
      <c r="BF49" s="47"/>
      <c r="BG49" s="47"/>
    </row>
    <row r="50" spans="2:59" ht="15" customHeight="1" x14ac:dyDescent="0.15">
      <c r="B50" s="287">
        <f>AZ38</f>
        <v>0</v>
      </c>
      <c r="C50" s="288"/>
      <c r="D50" s="288"/>
      <c r="E50" s="288"/>
      <c r="F50" s="288"/>
      <c r="G50" s="48"/>
      <c r="H50" s="291" t="s">
        <v>24</v>
      </c>
      <c r="I50" s="293" t="str">
        <f>BJ24</f>
        <v/>
      </c>
      <c r="J50" s="288"/>
      <c r="K50" s="288"/>
      <c r="L50" s="288"/>
      <c r="M50" s="288"/>
      <c r="N50" s="48"/>
      <c r="O50" s="291" t="s">
        <v>24</v>
      </c>
      <c r="P50" s="277" t="str">
        <f>IFERROR(LOOKUP(I50,'標準報酬等級表-短期'!$J$10:$M$59,'標準報酬等級表-短期'!$B$10:$B$59),"")</f>
        <v/>
      </c>
      <c r="Q50" s="278"/>
      <c r="R50" s="279"/>
      <c r="S50" s="283" t="str">
        <f>IFERROR(LOOKUP(P50,'標準報酬等級表-短期'!$B$10:$B$59,'標準報酬等級表-短期'!$H$10:$H$59)/1000,"")</f>
        <v/>
      </c>
      <c r="T50" s="284"/>
      <c r="U50" s="284"/>
      <c r="V50" s="245" t="s">
        <v>30</v>
      </c>
      <c r="W50" s="246"/>
      <c r="X50" s="277" t="str">
        <f>IFERROR(LOOKUP(I50,'標準報酬等級表-厚年・退職等'!$L$10:$O$41,'標準報酬等級表-厚年・退職等'!$B$10:$B$41),"")</f>
        <v/>
      </c>
      <c r="Y50" s="278"/>
      <c r="Z50" s="279"/>
      <c r="AA50" s="283" t="str">
        <f>IFERROR(LOOKUP(X50,'標準報酬等級表-厚年・退職等'!$B$10:$B$41,'標準報酬等級表-厚年・退職等'!$J$10:$J$41)/1000,"")</f>
        <v/>
      </c>
      <c r="AB50" s="284"/>
      <c r="AC50" s="284"/>
      <c r="AD50" s="245" t="s">
        <v>30</v>
      </c>
      <c r="AE50" s="246"/>
      <c r="AF50" s="249" t="str">
        <f>X50</f>
        <v/>
      </c>
      <c r="AG50" s="250"/>
      <c r="AH50" s="251"/>
      <c r="AI50" s="283" t="str">
        <f>IFERROR(LOOKUP(AF50,'標準報酬等級表-厚年・退職等'!$B$10:$B$41,'標準報酬等級表-厚年・退職等'!$J$10:$J$41)/1000,"")</f>
        <v/>
      </c>
      <c r="AJ50" s="284"/>
      <c r="AK50" s="284"/>
      <c r="AL50" s="245" t="s">
        <v>30</v>
      </c>
      <c r="AM50" s="275"/>
      <c r="AN50" s="49"/>
      <c r="AO50" s="49"/>
      <c r="AT50" s="50"/>
      <c r="AU50" s="50"/>
      <c r="AV50" s="50"/>
      <c r="AW50" s="50"/>
      <c r="AX50" s="50"/>
      <c r="AY50" s="51"/>
      <c r="AZ50" s="51"/>
      <c r="BA50" s="50"/>
      <c r="BB50" s="50"/>
      <c r="BC50" s="50"/>
      <c r="BD50" s="50"/>
      <c r="BE50" s="50"/>
      <c r="BF50" s="51"/>
      <c r="BG50" s="51"/>
    </row>
    <row r="51" spans="2:59" ht="15" customHeight="1" thickBot="1" x14ac:dyDescent="0.2">
      <c r="B51" s="289"/>
      <c r="C51" s="290"/>
      <c r="D51" s="290"/>
      <c r="E51" s="290"/>
      <c r="F51" s="290"/>
      <c r="G51" s="52"/>
      <c r="H51" s="292"/>
      <c r="I51" s="294"/>
      <c r="J51" s="290"/>
      <c r="K51" s="290"/>
      <c r="L51" s="290"/>
      <c r="M51" s="290"/>
      <c r="N51" s="52"/>
      <c r="O51" s="292"/>
      <c r="P51" s="280"/>
      <c r="Q51" s="281"/>
      <c r="R51" s="282"/>
      <c r="S51" s="285"/>
      <c r="T51" s="286"/>
      <c r="U51" s="286"/>
      <c r="V51" s="247"/>
      <c r="W51" s="248"/>
      <c r="X51" s="280"/>
      <c r="Y51" s="281"/>
      <c r="Z51" s="282"/>
      <c r="AA51" s="285"/>
      <c r="AB51" s="286"/>
      <c r="AC51" s="286"/>
      <c r="AD51" s="247"/>
      <c r="AE51" s="248"/>
      <c r="AF51" s="252"/>
      <c r="AG51" s="253"/>
      <c r="AH51" s="254"/>
      <c r="AI51" s="285"/>
      <c r="AJ51" s="286"/>
      <c r="AK51" s="286"/>
      <c r="AL51" s="247"/>
      <c r="AM51" s="276"/>
      <c r="AN51" s="49"/>
      <c r="AO51" s="53"/>
      <c r="AP51" s="32"/>
      <c r="AQ51" s="32"/>
      <c r="AT51" s="50"/>
      <c r="AU51" s="50"/>
      <c r="AV51" s="50"/>
      <c r="AW51" s="50"/>
      <c r="AX51" s="50"/>
      <c r="AY51" s="51"/>
      <c r="AZ51" s="51"/>
      <c r="BA51" s="50"/>
      <c r="BB51" s="50"/>
      <c r="BC51" s="50"/>
      <c r="BD51" s="50"/>
      <c r="BE51" s="50"/>
      <c r="BF51" s="51"/>
      <c r="BG51" s="51"/>
    </row>
    <row r="52" spans="2:59" ht="18.600000000000001" customHeight="1" thickBot="1" x14ac:dyDescent="0.2">
      <c r="P52" s="1"/>
      <c r="Q52" s="1"/>
      <c r="R52" s="1"/>
      <c r="S52" s="1"/>
      <c r="T52" s="1"/>
      <c r="U52" s="1"/>
      <c r="V52" s="1"/>
      <c r="W52" s="1"/>
      <c r="X52" s="1"/>
      <c r="Y52" s="1"/>
      <c r="Z52" s="1"/>
      <c r="AA52" s="1"/>
      <c r="AB52" s="1"/>
      <c r="AC52" s="1"/>
      <c r="AD52" s="1"/>
      <c r="AE52" s="1"/>
      <c r="AF52" s="1"/>
      <c r="AG52" s="1"/>
      <c r="AH52" s="1"/>
      <c r="AI52" s="1"/>
      <c r="AJ52" s="1"/>
      <c r="AK52" s="1"/>
      <c r="AL52" s="1"/>
      <c r="AM52" s="1"/>
      <c r="AO52" s="32"/>
      <c r="AP52" s="32"/>
      <c r="AQ52" s="32"/>
    </row>
    <row r="53" spans="2:59" ht="16.5" customHeight="1" x14ac:dyDescent="0.15">
      <c r="B53" s="216" t="s">
        <v>33</v>
      </c>
      <c r="C53" s="217"/>
      <c r="D53" s="217"/>
      <c r="E53" s="217"/>
      <c r="F53" s="217"/>
      <c r="G53" s="217"/>
      <c r="H53" s="218"/>
      <c r="I53" s="225" t="s">
        <v>34</v>
      </c>
      <c r="J53" s="217"/>
      <c r="K53" s="217"/>
      <c r="L53" s="217"/>
      <c r="M53" s="217"/>
      <c r="N53" s="217"/>
      <c r="O53" s="218"/>
      <c r="P53" s="228" t="s">
        <v>57</v>
      </c>
      <c r="Q53" s="229"/>
      <c r="R53" s="229"/>
      <c r="S53" s="229"/>
      <c r="T53" s="229"/>
      <c r="U53" s="229"/>
      <c r="V53" s="229"/>
      <c r="W53" s="230"/>
      <c r="X53" s="228" t="s">
        <v>58</v>
      </c>
      <c r="Y53" s="229"/>
      <c r="Z53" s="229"/>
      <c r="AA53" s="229"/>
      <c r="AB53" s="229"/>
      <c r="AC53" s="229"/>
      <c r="AD53" s="229"/>
      <c r="AE53" s="230"/>
      <c r="AF53" s="228" t="s">
        <v>59</v>
      </c>
      <c r="AG53" s="229"/>
      <c r="AH53" s="229"/>
      <c r="AI53" s="229"/>
      <c r="AJ53" s="229"/>
      <c r="AK53" s="229"/>
      <c r="AL53" s="229"/>
      <c r="AM53" s="231"/>
      <c r="AN53" s="32"/>
      <c r="AO53" s="32"/>
      <c r="AP53" s="32"/>
      <c r="AQ53" s="32"/>
      <c r="AT53" s="47"/>
      <c r="AU53" s="47"/>
      <c r="AV53" s="47"/>
      <c r="AW53" s="47"/>
      <c r="AX53" s="47"/>
      <c r="AY53" s="47"/>
      <c r="AZ53" s="47"/>
      <c r="BA53" s="47"/>
      <c r="BB53" s="47"/>
      <c r="BC53" s="47"/>
      <c r="BD53" s="47"/>
      <c r="BE53" s="47"/>
      <c r="BF53" s="47"/>
      <c r="BG53" s="47"/>
    </row>
    <row r="54" spans="2:59" ht="16.5" customHeight="1" x14ac:dyDescent="0.15">
      <c r="B54" s="219"/>
      <c r="C54" s="220"/>
      <c r="D54" s="220"/>
      <c r="E54" s="220"/>
      <c r="F54" s="220"/>
      <c r="G54" s="220"/>
      <c r="H54" s="221"/>
      <c r="I54" s="226"/>
      <c r="J54" s="220"/>
      <c r="K54" s="220"/>
      <c r="L54" s="220"/>
      <c r="M54" s="220"/>
      <c r="N54" s="220"/>
      <c r="O54" s="221"/>
      <c r="P54" s="232" t="s">
        <v>45</v>
      </c>
      <c r="Q54" s="233"/>
      <c r="R54" s="233"/>
      <c r="S54" s="233"/>
      <c r="T54" s="233"/>
      <c r="U54" s="233"/>
      <c r="V54" s="233"/>
      <c r="W54" s="234"/>
      <c r="X54" s="232" t="s">
        <v>45</v>
      </c>
      <c r="Y54" s="233"/>
      <c r="Z54" s="233"/>
      <c r="AA54" s="233"/>
      <c r="AB54" s="233"/>
      <c r="AC54" s="233"/>
      <c r="AD54" s="233"/>
      <c r="AE54" s="234"/>
      <c r="AF54" s="232" t="s">
        <v>45</v>
      </c>
      <c r="AG54" s="233"/>
      <c r="AH54" s="233"/>
      <c r="AI54" s="233"/>
      <c r="AJ54" s="233"/>
      <c r="AK54" s="233"/>
      <c r="AL54" s="233"/>
      <c r="AM54" s="268"/>
      <c r="AN54" s="32"/>
      <c r="AO54" s="32"/>
      <c r="AP54" s="32"/>
      <c r="AQ54" s="32"/>
      <c r="AT54" s="47"/>
      <c r="AU54" s="47"/>
      <c r="AV54" s="47"/>
      <c r="AW54" s="47"/>
      <c r="AX54" s="47"/>
      <c r="AY54" s="47"/>
      <c r="AZ54" s="47"/>
      <c r="BA54" s="47"/>
      <c r="BB54" s="47"/>
      <c r="BC54" s="47"/>
      <c r="BD54" s="47"/>
      <c r="BE54" s="47"/>
      <c r="BF54" s="47"/>
      <c r="BG54" s="47"/>
    </row>
    <row r="55" spans="2:59" ht="16.5" customHeight="1" x14ac:dyDescent="0.15">
      <c r="B55" s="222"/>
      <c r="C55" s="223"/>
      <c r="D55" s="223"/>
      <c r="E55" s="223"/>
      <c r="F55" s="223"/>
      <c r="G55" s="223"/>
      <c r="H55" s="224"/>
      <c r="I55" s="227"/>
      <c r="J55" s="223"/>
      <c r="K55" s="223"/>
      <c r="L55" s="223"/>
      <c r="M55" s="223"/>
      <c r="N55" s="223"/>
      <c r="O55" s="224"/>
      <c r="P55" s="232" t="s">
        <v>28</v>
      </c>
      <c r="Q55" s="233"/>
      <c r="R55" s="234"/>
      <c r="S55" s="269" t="s">
        <v>29</v>
      </c>
      <c r="T55" s="270"/>
      <c r="U55" s="270"/>
      <c r="V55" s="270"/>
      <c r="W55" s="271"/>
      <c r="X55" s="232" t="s">
        <v>28</v>
      </c>
      <c r="Y55" s="233"/>
      <c r="Z55" s="234"/>
      <c r="AA55" s="269" t="s">
        <v>29</v>
      </c>
      <c r="AB55" s="270"/>
      <c r="AC55" s="270"/>
      <c r="AD55" s="270"/>
      <c r="AE55" s="271"/>
      <c r="AF55" s="232" t="s">
        <v>28</v>
      </c>
      <c r="AG55" s="233"/>
      <c r="AH55" s="234"/>
      <c r="AI55" s="269" t="s">
        <v>29</v>
      </c>
      <c r="AJ55" s="270"/>
      <c r="AK55" s="270"/>
      <c r="AL55" s="270"/>
      <c r="AM55" s="272"/>
      <c r="AN55" s="32"/>
      <c r="AO55" s="32"/>
      <c r="AP55" s="32"/>
      <c r="AQ55" s="32"/>
      <c r="AT55" s="47"/>
      <c r="AU55" s="47"/>
      <c r="AV55" s="47"/>
      <c r="AW55" s="47"/>
      <c r="AX55" s="47"/>
      <c r="AY55" s="47"/>
      <c r="AZ55" s="47"/>
      <c r="BA55" s="47"/>
      <c r="BB55" s="47"/>
      <c r="BC55" s="47"/>
      <c r="BD55" s="47"/>
      <c r="BE55" s="47"/>
      <c r="BF55" s="47"/>
      <c r="BG55" s="47"/>
    </row>
    <row r="56" spans="2:59" ht="15" customHeight="1" x14ac:dyDescent="0.15">
      <c r="B56" s="287">
        <f>BD36</f>
        <v>0</v>
      </c>
      <c r="C56" s="288"/>
      <c r="D56" s="288"/>
      <c r="E56" s="288"/>
      <c r="F56" s="288"/>
      <c r="G56" s="48"/>
      <c r="H56" s="291" t="s">
        <v>24</v>
      </c>
      <c r="I56" s="293" t="str">
        <f>BJ25</f>
        <v/>
      </c>
      <c r="J56" s="288"/>
      <c r="K56" s="288"/>
      <c r="L56" s="288"/>
      <c r="M56" s="288"/>
      <c r="N56" s="48"/>
      <c r="O56" s="291" t="s">
        <v>24</v>
      </c>
      <c r="P56" s="277" t="str">
        <f>IFERROR(LOOKUP(I56,'標準報酬等級表-短期'!$J$10:$M$59,'標準報酬等級表-短期'!$B$10:$B$59),"")</f>
        <v/>
      </c>
      <c r="Q56" s="278"/>
      <c r="R56" s="279"/>
      <c r="S56" s="283" t="str">
        <f>IFERROR(LOOKUP(P56,'標準報酬等級表-短期'!$B$10:$B$59,'標準報酬等級表-短期'!$H$10:$H$59)/1000,"")</f>
        <v/>
      </c>
      <c r="T56" s="284"/>
      <c r="U56" s="284"/>
      <c r="V56" s="245" t="s">
        <v>30</v>
      </c>
      <c r="W56" s="246"/>
      <c r="X56" s="277" t="str">
        <f>IFERROR(LOOKUP(I56,'標準報酬等級表-厚年・退職等'!$L$10:$O$41,'標準報酬等級表-厚年・退職等'!$B$10:$B$41),"")</f>
        <v/>
      </c>
      <c r="Y56" s="278"/>
      <c r="Z56" s="279"/>
      <c r="AA56" s="283" t="str">
        <f>IFERROR(LOOKUP(X56,'標準報酬等級表-厚年・退職等'!$B$10:$B$41,'標準報酬等級表-厚年・退職等'!$J$10:$J$41)/1000,"")</f>
        <v/>
      </c>
      <c r="AB56" s="284"/>
      <c r="AC56" s="284"/>
      <c r="AD56" s="245" t="s">
        <v>30</v>
      </c>
      <c r="AE56" s="246"/>
      <c r="AF56" s="249" t="str">
        <f>X56</f>
        <v/>
      </c>
      <c r="AG56" s="250"/>
      <c r="AH56" s="251"/>
      <c r="AI56" s="283" t="str">
        <f>IFERROR(LOOKUP(AF56,'標準報酬等級表-厚年・退職等'!$B$10:$B$41,'標準報酬等級表-厚年・退職等'!$J$10:$J$41)/1000,"")</f>
        <v/>
      </c>
      <c r="AJ56" s="284"/>
      <c r="AK56" s="284"/>
      <c r="AL56" s="245" t="s">
        <v>30</v>
      </c>
      <c r="AM56" s="275"/>
      <c r="AN56" s="49"/>
      <c r="AO56" s="32"/>
      <c r="AP56" s="32"/>
      <c r="AQ56" s="32"/>
      <c r="AT56" s="50"/>
      <c r="AU56" s="50"/>
      <c r="AV56" s="50"/>
      <c r="AW56" s="50"/>
      <c r="AX56" s="50"/>
      <c r="AY56" s="51"/>
      <c r="AZ56" s="51"/>
      <c r="BA56" s="50"/>
      <c r="BB56" s="50"/>
      <c r="BC56" s="50"/>
      <c r="BD56" s="50"/>
      <c r="BE56" s="50"/>
      <c r="BF56" s="51"/>
      <c r="BG56" s="51"/>
    </row>
    <row r="57" spans="2:59" ht="15" customHeight="1" thickBot="1" x14ac:dyDescent="0.2">
      <c r="B57" s="289"/>
      <c r="C57" s="290"/>
      <c r="D57" s="290"/>
      <c r="E57" s="290"/>
      <c r="F57" s="290"/>
      <c r="G57" s="54"/>
      <c r="H57" s="292"/>
      <c r="I57" s="294"/>
      <c r="J57" s="290"/>
      <c r="K57" s="290"/>
      <c r="L57" s="290"/>
      <c r="M57" s="290"/>
      <c r="N57" s="52"/>
      <c r="O57" s="292"/>
      <c r="P57" s="280"/>
      <c r="Q57" s="281"/>
      <c r="R57" s="282"/>
      <c r="S57" s="285"/>
      <c r="T57" s="286"/>
      <c r="U57" s="286"/>
      <c r="V57" s="247"/>
      <c r="W57" s="248"/>
      <c r="X57" s="280"/>
      <c r="Y57" s="281"/>
      <c r="Z57" s="282"/>
      <c r="AA57" s="285"/>
      <c r="AB57" s="286"/>
      <c r="AC57" s="286"/>
      <c r="AD57" s="247"/>
      <c r="AE57" s="248"/>
      <c r="AF57" s="252"/>
      <c r="AG57" s="253"/>
      <c r="AH57" s="254"/>
      <c r="AI57" s="285"/>
      <c r="AJ57" s="286"/>
      <c r="AK57" s="286"/>
      <c r="AL57" s="247"/>
      <c r="AM57" s="276"/>
      <c r="AN57" s="49"/>
      <c r="AO57" s="32"/>
      <c r="AP57" s="32"/>
      <c r="AQ57" s="32"/>
      <c r="AT57" s="50"/>
      <c r="AU57" s="50"/>
      <c r="AV57" s="50"/>
      <c r="AW57" s="50"/>
      <c r="AX57" s="50"/>
      <c r="AY57" s="55"/>
      <c r="AZ57" s="51"/>
      <c r="BA57" s="50"/>
      <c r="BB57" s="50"/>
      <c r="BC57" s="50"/>
      <c r="BD57" s="50"/>
      <c r="BE57" s="50"/>
      <c r="BF57" s="51"/>
      <c r="BG57" s="51"/>
    </row>
    <row r="58" spans="2:59" ht="18.600000000000001" customHeight="1" thickBot="1" x14ac:dyDescent="0.2">
      <c r="AO58" s="32"/>
      <c r="AP58" s="32"/>
      <c r="AQ58" s="32"/>
    </row>
    <row r="59" spans="2:59" ht="16.5" customHeight="1" x14ac:dyDescent="0.15">
      <c r="B59" s="259" t="s">
        <v>35</v>
      </c>
      <c r="C59" s="260"/>
      <c r="D59" s="260"/>
      <c r="E59" s="260"/>
      <c r="F59" s="260"/>
      <c r="G59" s="260"/>
      <c r="H59" s="261"/>
      <c r="I59" s="303" t="s">
        <v>36</v>
      </c>
      <c r="J59" s="260"/>
      <c r="K59" s="260"/>
      <c r="L59" s="260"/>
      <c r="M59" s="260"/>
      <c r="N59" s="260"/>
      <c r="O59" s="304"/>
      <c r="P59" s="32"/>
      <c r="Q59" s="32"/>
      <c r="AT59" s="56"/>
      <c r="AU59" s="56"/>
      <c r="AV59" s="56"/>
      <c r="AW59" s="56"/>
      <c r="AX59" s="56"/>
      <c r="AY59" s="56"/>
      <c r="AZ59" s="56"/>
      <c r="BA59" s="56"/>
      <c r="BB59" s="56"/>
      <c r="BC59" s="56"/>
      <c r="BD59" s="56"/>
      <c r="BE59" s="56"/>
      <c r="BF59" s="56"/>
      <c r="BG59" s="56"/>
    </row>
    <row r="60" spans="2:59" ht="16.5" customHeight="1" x14ac:dyDescent="0.15">
      <c r="B60" s="262"/>
      <c r="C60" s="263"/>
      <c r="D60" s="263"/>
      <c r="E60" s="263"/>
      <c r="F60" s="263"/>
      <c r="G60" s="263"/>
      <c r="H60" s="264"/>
      <c r="I60" s="305"/>
      <c r="J60" s="263"/>
      <c r="K60" s="263"/>
      <c r="L60" s="263"/>
      <c r="M60" s="263"/>
      <c r="N60" s="263"/>
      <c r="O60" s="306"/>
      <c r="P60" s="32"/>
      <c r="Q60" s="32"/>
      <c r="AT60" s="56"/>
      <c r="AU60" s="56"/>
      <c r="AV60" s="56"/>
      <c r="AW60" s="56"/>
      <c r="AX60" s="56"/>
      <c r="AY60" s="56"/>
      <c r="AZ60" s="56"/>
      <c r="BA60" s="56"/>
      <c r="BB60" s="56"/>
      <c r="BC60" s="56"/>
      <c r="BD60" s="56"/>
      <c r="BE60" s="56"/>
      <c r="BF60" s="56"/>
      <c r="BG60" s="56"/>
    </row>
    <row r="61" spans="2:59" ht="16.5" customHeight="1" x14ac:dyDescent="0.15">
      <c r="B61" s="178"/>
      <c r="C61" s="179"/>
      <c r="D61" s="179"/>
      <c r="E61" s="179"/>
      <c r="F61" s="179"/>
      <c r="G61" s="179"/>
      <c r="H61" s="302"/>
      <c r="I61" s="307"/>
      <c r="J61" s="179"/>
      <c r="K61" s="179"/>
      <c r="L61" s="179"/>
      <c r="M61" s="179"/>
      <c r="N61" s="179"/>
      <c r="O61" s="308"/>
      <c r="P61" s="32"/>
      <c r="Q61" s="32"/>
      <c r="AT61" s="56"/>
      <c r="AU61" s="56"/>
      <c r="AV61" s="56"/>
      <c r="AW61" s="56"/>
      <c r="AX61" s="56"/>
      <c r="AY61" s="56"/>
      <c r="AZ61" s="56"/>
      <c r="BA61" s="56"/>
      <c r="BB61" s="56"/>
      <c r="BC61" s="56"/>
      <c r="BD61" s="56"/>
      <c r="BE61" s="56"/>
      <c r="BF61" s="56"/>
      <c r="BG61" s="56"/>
    </row>
    <row r="62" spans="2:59" ht="15" customHeight="1" x14ac:dyDescent="0.15">
      <c r="B62" s="309" t="str">
        <f>IF(I56="","",IF(OR(-1&gt;(P56-P50),(P56-P50)&gt;1),"○","×"))</f>
        <v/>
      </c>
      <c r="C62" s="310"/>
      <c r="D62" s="310"/>
      <c r="E62" s="310"/>
      <c r="F62" s="310"/>
      <c r="G62" s="310"/>
      <c r="H62" s="311"/>
      <c r="I62" s="293" t="str">
        <f>IF(I56="","",IF(B62="○",I50,"非該当"))</f>
        <v/>
      </c>
      <c r="J62" s="288"/>
      <c r="K62" s="288"/>
      <c r="L62" s="288"/>
      <c r="M62" s="288"/>
      <c r="N62" s="57"/>
      <c r="O62" s="315" t="s">
        <v>24</v>
      </c>
      <c r="P62" s="49"/>
      <c r="Q62" s="32"/>
      <c r="AT62" s="58"/>
      <c r="AU62" s="58"/>
      <c r="AV62" s="58"/>
      <c r="AW62" s="58"/>
      <c r="AX62" s="58"/>
      <c r="AY62" s="58"/>
      <c r="AZ62" s="58"/>
      <c r="BA62" s="59"/>
      <c r="BB62" s="50"/>
      <c r="BC62" s="50"/>
      <c r="BD62" s="50"/>
      <c r="BE62" s="50"/>
      <c r="BF62" s="60"/>
      <c r="BG62" s="51"/>
    </row>
    <row r="63" spans="2:59" ht="15" customHeight="1" thickBot="1" x14ac:dyDescent="0.2">
      <c r="B63" s="312"/>
      <c r="C63" s="313"/>
      <c r="D63" s="313"/>
      <c r="E63" s="313"/>
      <c r="F63" s="313"/>
      <c r="G63" s="313"/>
      <c r="H63" s="314"/>
      <c r="I63" s="294"/>
      <c r="J63" s="290"/>
      <c r="K63" s="290"/>
      <c r="L63" s="290"/>
      <c r="M63" s="290"/>
      <c r="N63" s="61"/>
      <c r="O63" s="316"/>
      <c r="P63" s="49"/>
      <c r="Q63" s="32"/>
      <c r="AT63" s="58"/>
      <c r="AU63" s="58"/>
      <c r="AV63" s="58"/>
      <c r="AW63" s="58"/>
      <c r="AX63" s="58"/>
      <c r="AY63" s="58"/>
      <c r="AZ63" s="58"/>
      <c r="BA63" s="59"/>
      <c r="BB63" s="50"/>
      <c r="BC63" s="50"/>
      <c r="BD63" s="50"/>
      <c r="BE63" s="50"/>
      <c r="BF63" s="60"/>
      <c r="BG63" s="51"/>
    </row>
    <row r="64" spans="2:59" ht="12" customHeight="1" x14ac:dyDescent="0.15">
      <c r="AO64" s="32"/>
      <c r="AP64" s="32"/>
      <c r="AQ64" s="32"/>
    </row>
    <row r="65" spans="2:43" ht="20.25" customHeight="1" x14ac:dyDescent="0.15">
      <c r="B65" s="62" t="s">
        <v>37</v>
      </c>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4"/>
      <c r="AO65" s="32"/>
      <c r="AP65" s="32"/>
      <c r="AQ65" s="32"/>
    </row>
    <row r="66" spans="2:43" ht="22.5" customHeight="1" x14ac:dyDescent="0.15">
      <c r="B66" s="295" t="s">
        <v>38</v>
      </c>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7"/>
      <c r="AN66" s="65"/>
      <c r="AO66" s="32"/>
      <c r="AP66" s="32"/>
      <c r="AQ66" s="32"/>
    </row>
    <row r="67" spans="2:43" ht="22.5" customHeight="1" x14ac:dyDescent="0.15">
      <c r="B67" s="295"/>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7"/>
      <c r="AN67" s="65"/>
      <c r="AO67" s="32"/>
      <c r="AP67" s="32"/>
      <c r="AQ67" s="32"/>
    </row>
    <row r="68" spans="2:43" ht="22.5" customHeight="1" x14ac:dyDescent="0.15">
      <c r="B68" s="298"/>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7"/>
      <c r="AN68" s="65"/>
      <c r="AO68" s="32"/>
      <c r="AP68" s="32"/>
      <c r="AQ68" s="32"/>
    </row>
    <row r="69" spans="2:43" ht="22.5" customHeight="1" x14ac:dyDescent="0.15">
      <c r="B69" s="298"/>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7"/>
      <c r="AN69" s="65"/>
      <c r="AO69" s="32"/>
      <c r="AP69" s="32"/>
      <c r="AQ69" s="32"/>
    </row>
    <row r="70" spans="2:43" ht="22.5" customHeight="1" x14ac:dyDescent="0.15">
      <c r="B70" s="298"/>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7"/>
      <c r="AN70" s="65"/>
      <c r="AO70" s="32"/>
      <c r="AP70" s="32"/>
      <c r="AQ70" s="32"/>
    </row>
    <row r="71" spans="2:43" ht="22.5" customHeight="1" x14ac:dyDescent="0.15">
      <c r="B71" s="298"/>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7"/>
      <c r="AN71" s="65"/>
      <c r="AO71" s="32"/>
      <c r="AP71" s="32"/>
      <c r="AQ71" s="32"/>
    </row>
    <row r="72" spans="2:43" ht="22.5" customHeight="1" x14ac:dyDescent="0.15">
      <c r="B72" s="299"/>
      <c r="C72" s="3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1"/>
      <c r="AN72" s="65"/>
      <c r="AO72" s="32"/>
      <c r="AP72" s="32"/>
      <c r="AQ72" s="32"/>
    </row>
    <row r="73" spans="2:43" ht="10.5" customHeight="1" x14ac:dyDescent="0.15">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65"/>
      <c r="AO73" s="32"/>
      <c r="AP73" s="32"/>
      <c r="AQ73" s="32"/>
    </row>
    <row r="74" spans="2:43" ht="20.25" customHeight="1" thickBot="1" x14ac:dyDescent="0.2">
      <c r="B74" s="31" t="s">
        <v>39</v>
      </c>
      <c r="AO74" s="32"/>
      <c r="AP74" s="32"/>
      <c r="AQ74" s="32"/>
    </row>
    <row r="75" spans="2:43" ht="30" customHeight="1" thickTop="1" x14ac:dyDescent="0.15">
      <c r="B75" s="66" t="s">
        <v>40</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8"/>
      <c r="AO75" s="32"/>
      <c r="AP75" s="32"/>
      <c r="AQ75" s="32"/>
    </row>
    <row r="76" spans="2:43" x14ac:dyDescent="0.15">
      <c r="B76" s="69"/>
      <c r="U76" s="70"/>
      <c r="V76" s="107"/>
      <c r="W76" s="107"/>
      <c r="X76" s="107"/>
      <c r="Y76" s="107"/>
      <c r="Z76" s="107"/>
      <c r="AA76" s="107"/>
      <c r="AB76" s="107"/>
      <c r="AC76" s="107"/>
      <c r="AD76" s="107"/>
      <c r="AE76" s="107"/>
      <c r="AF76" s="107"/>
      <c r="AG76" s="107"/>
      <c r="AH76" s="107"/>
      <c r="AI76" s="107"/>
      <c r="AJ76" s="70"/>
      <c r="AK76" s="70"/>
      <c r="AL76" s="70"/>
      <c r="AM76" s="71"/>
      <c r="AO76" s="32"/>
      <c r="AP76" s="32"/>
      <c r="AQ76" s="32"/>
    </row>
    <row r="77" spans="2:43" ht="18.75" x14ac:dyDescent="0.15">
      <c r="B77" s="69"/>
      <c r="R77" s="72" t="s">
        <v>41</v>
      </c>
      <c r="S77" s="72"/>
      <c r="T77" s="72"/>
      <c r="U77" s="73"/>
      <c r="V77" s="108"/>
      <c r="W77" s="108"/>
      <c r="X77" s="108"/>
      <c r="Y77" s="108"/>
      <c r="Z77" s="108"/>
      <c r="AA77" s="108"/>
      <c r="AB77" s="108"/>
      <c r="AC77" s="108"/>
      <c r="AD77" s="108"/>
      <c r="AE77" s="108"/>
      <c r="AF77" s="108"/>
      <c r="AG77" s="108"/>
      <c r="AH77" s="108"/>
      <c r="AI77" s="108"/>
      <c r="AJ77" s="74"/>
      <c r="AK77" s="74"/>
      <c r="AL77" s="74"/>
      <c r="AM77" s="71"/>
      <c r="AO77" s="32"/>
      <c r="AP77" s="32"/>
      <c r="AQ77" s="32"/>
    </row>
    <row r="78" spans="2:43" ht="7.5" customHeight="1" thickBot="1" x14ac:dyDescent="0.2">
      <c r="B78" s="7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76"/>
      <c r="AO78" s="32"/>
      <c r="AP78" s="32"/>
      <c r="AQ78" s="32"/>
    </row>
    <row r="79" spans="2:43" ht="12" customHeight="1" thickTop="1" thickBot="1" x14ac:dyDescent="0.2">
      <c r="AO79" s="32"/>
      <c r="AP79" s="32"/>
      <c r="AQ79" s="32"/>
    </row>
    <row r="80" spans="2:43" ht="20.25" customHeight="1" x14ac:dyDescent="0.15">
      <c r="B80" s="77" t="s">
        <v>42</v>
      </c>
      <c r="C80" s="78"/>
      <c r="D80" s="78"/>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4"/>
      <c r="AO80" s="32"/>
      <c r="AP80" s="32"/>
      <c r="AQ80" s="32"/>
    </row>
    <row r="81" spans="2:43" ht="15" customHeight="1" x14ac:dyDescent="0.15">
      <c r="B81" s="79"/>
      <c r="C81" s="70"/>
      <c r="D81" s="70"/>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2"/>
      <c r="AO81" s="32"/>
      <c r="AP81" s="32"/>
      <c r="AQ81" s="32"/>
    </row>
    <row r="82" spans="2:43" ht="15" customHeight="1" thickBot="1" x14ac:dyDescent="0.2">
      <c r="B82" s="80"/>
      <c r="C82" s="81"/>
      <c r="D82" s="81"/>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10"/>
      <c r="AO82" s="32"/>
      <c r="AP82" s="32"/>
      <c r="AQ82" s="32"/>
    </row>
  </sheetData>
  <sheetProtection algorithmName="SHA-512" hashValue="YDn50vXzxsL2XlNovwFN352a2SUep1c0DBMmH9AAX10nyXVPkyIRENd0RtiLZchPC0/7g0qLnllPSEmZzw0Ahw==" saltValue="hp1I109c03SdhILcphj0qw==" spinCount="100000" sheet="1" selectLockedCells="1"/>
  <mergeCells count="248">
    <mergeCell ref="AA55:AE55"/>
    <mergeCell ref="AF55:AH55"/>
    <mergeCell ref="AI55:AM55"/>
    <mergeCell ref="B56:F57"/>
    <mergeCell ref="H56:H57"/>
    <mergeCell ref="I56:M57"/>
    <mergeCell ref="O56:O57"/>
    <mergeCell ref="P56:R57"/>
    <mergeCell ref="B66:AM72"/>
    <mergeCell ref="AI56:AK57"/>
    <mergeCell ref="AL56:AM57"/>
    <mergeCell ref="B59:H61"/>
    <mergeCell ref="I59:O61"/>
    <mergeCell ref="B62:H63"/>
    <mergeCell ref="O62:O63"/>
    <mergeCell ref="S56:U57"/>
    <mergeCell ref="V56:W57"/>
    <mergeCell ref="X56:Z57"/>
    <mergeCell ref="AA56:AC57"/>
    <mergeCell ref="AD56:AE57"/>
    <mergeCell ref="AF56:AH57"/>
    <mergeCell ref="I62:M63"/>
    <mergeCell ref="AL50:AM51"/>
    <mergeCell ref="B53:H55"/>
    <mergeCell ref="I53:O55"/>
    <mergeCell ref="P53:W53"/>
    <mergeCell ref="X53:AE53"/>
    <mergeCell ref="AF53:AM53"/>
    <mergeCell ref="P54:W54"/>
    <mergeCell ref="X54:AE54"/>
    <mergeCell ref="AF54:AM54"/>
    <mergeCell ref="P55:R55"/>
    <mergeCell ref="V50:W51"/>
    <mergeCell ref="X50:Z51"/>
    <mergeCell ref="AA50:AC51"/>
    <mergeCell ref="AD50:AE51"/>
    <mergeCell ref="AF50:AH51"/>
    <mergeCell ref="AI50:AK51"/>
    <mergeCell ref="B50:F51"/>
    <mergeCell ref="H50:H51"/>
    <mergeCell ref="I50:M51"/>
    <mergeCell ref="O50:O51"/>
    <mergeCell ref="P50:R51"/>
    <mergeCell ref="S50:U51"/>
    <mergeCell ref="S55:W55"/>
    <mergeCell ref="X55:Z55"/>
    <mergeCell ref="B47:H49"/>
    <mergeCell ref="I47:O49"/>
    <mergeCell ref="P47:W47"/>
    <mergeCell ref="X47:AE47"/>
    <mergeCell ref="AF47:AM47"/>
    <mergeCell ref="P48:W48"/>
    <mergeCell ref="X48:AE48"/>
    <mergeCell ref="P44:R45"/>
    <mergeCell ref="S44:U45"/>
    <mergeCell ref="V44:W45"/>
    <mergeCell ref="X44:Z45"/>
    <mergeCell ref="AA44:AC45"/>
    <mergeCell ref="AD44:AE45"/>
    <mergeCell ref="B41:O45"/>
    <mergeCell ref="AF48:AM48"/>
    <mergeCell ref="P49:R49"/>
    <mergeCell ref="S49:W49"/>
    <mergeCell ref="X49:Z49"/>
    <mergeCell ref="AA49:AE49"/>
    <mergeCell ref="AF49:AH49"/>
    <mergeCell ref="AI49:AM49"/>
    <mergeCell ref="AF44:AH45"/>
    <mergeCell ref="AI44:AK45"/>
    <mergeCell ref="AL44:AM45"/>
    <mergeCell ref="AF43:AH43"/>
    <mergeCell ref="AI43:AM43"/>
    <mergeCell ref="AE38:AK38"/>
    <mergeCell ref="AL38:AM38"/>
    <mergeCell ref="AZ38:BB38"/>
    <mergeCell ref="P41:W41"/>
    <mergeCell ref="X41:AE41"/>
    <mergeCell ref="AF41:AM41"/>
    <mergeCell ref="P42:W42"/>
    <mergeCell ref="X42:AE42"/>
    <mergeCell ref="AF42:AM42"/>
    <mergeCell ref="B38:L38"/>
    <mergeCell ref="M38:S38"/>
    <mergeCell ref="T38:U38"/>
    <mergeCell ref="V38:AB38"/>
    <mergeCell ref="AC38:AD38"/>
    <mergeCell ref="P43:R43"/>
    <mergeCell ref="S43:W43"/>
    <mergeCell ref="X43:Z43"/>
    <mergeCell ref="AA43:AE43"/>
    <mergeCell ref="AZ36:BB36"/>
    <mergeCell ref="BD36:BF36"/>
    <mergeCell ref="B37:C37"/>
    <mergeCell ref="H37:J37"/>
    <mergeCell ref="K37:L37"/>
    <mergeCell ref="M37:S37"/>
    <mergeCell ref="T37:U37"/>
    <mergeCell ref="V37:AB37"/>
    <mergeCell ref="AC37:AD37"/>
    <mergeCell ref="AE37:AK37"/>
    <mergeCell ref="AL37:AM37"/>
    <mergeCell ref="AZ37:BB37"/>
    <mergeCell ref="B36:C36"/>
    <mergeCell ref="H36:J36"/>
    <mergeCell ref="K36:L36"/>
    <mergeCell ref="M36:S36"/>
    <mergeCell ref="T36:U36"/>
    <mergeCell ref="V36:AB36"/>
    <mergeCell ref="AC36:AD36"/>
    <mergeCell ref="AE36:AK36"/>
    <mergeCell ref="AL36:AM36"/>
    <mergeCell ref="AZ34:BB34"/>
    <mergeCell ref="B35:C35"/>
    <mergeCell ref="H35:J35"/>
    <mergeCell ref="K35:L35"/>
    <mergeCell ref="M35:S35"/>
    <mergeCell ref="T35:U35"/>
    <mergeCell ref="V35:AB35"/>
    <mergeCell ref="AC35:AD35"/>
    <mergeCell ref="AE35:AK35"/>
    <mergeCell ref="AL35:AM35"/>
    <mergeCell ref="AZ35:BB35"/>
    <mergeCell ref="B34:C34"/>
    <mergeCell ref="H34:J34"/>
    <mergeCell ref="K34:L34"/>
    <mergeCell ref="M34:S34"/>
    <mergeCell ref="T34:U34"/>
    <mergeCell ref="V34:AB34"/>
    <mergeCell ref="AC34:AD34"/>
    <mergeCell ref="AE34:AK34"/>
    <mergeCell ref="AL34:AM34"/>
    <mergeCell ref="AZ32:BB32"/>
    <mergeCell ref="B33:C33"/>
    <mergeCell ref="H33:J33"/>
    <mergeCell ref="K33:L33"/>
    <mergeCell ref="M33:S33"/>
    <mergeCell ref="T33:U33"/>
    <mergeCell ref="V33:AB33"/>
    <mergeCell ref="AC33:AD33"/>
    <mergeCell ref="AE33:AK33"/>
    <mergeCell ref="AL33:AM33"/>
    <mergeCell ref="AZ33:BB33"/>
    <mergeCell ref="B32:C32"/>
    <mergeCell ref="H32:J32"/>
    <mergeCell ref="K32:L32"/>
    <mergeCell ref="M32:S32"/>
    <mergeCell ref="T32:U32"/>
    <mergeCell ref="V32:AB32"/>
    <mergeCell ref="AC32:AD32"/>
    <mergeCell ref="AE32:AK32"/>
    <mergeCell ref="AL32:AM32"/>
    <mergeCell ref="AZ30:BB30"/>
    <mergeCell ref="B31:C31"/>
    <mergeCell ref="H31:J31"/>
    <mergeCell ref="K31:L31"/>
    <mergeCell ref="M31:S31"/>
    <mergeCell ref="T31:U31"/>
    <mergeCell ref="V31:AB31"/>
    <mergeCell ref="AC31:AD31"/>
    <mergeCell ref="AE31:AK31"/>
    <mergeCell ref="AL31:AM31"/>
    <mergeCell ref="AZ31:BB31"/>
    <mergeCell ref="B30:C30"/>
    <mergeCell ref="H30:J30"/>
    <mergeCell ref="K30:L30"/>
    <mergeCell ref="M30:S30"/>
    <mergeCell ref="T30:U30"/>
    <mergeCell ref="V30:AB30"/>
    <mergeCell ref="AC30:AD30"/>
    <mergeCell ref="AE30:AK30"/>
    <mergeCell ref="AL30:AM30"/>
    <mergeCell ref="AZ28:BB28"/>
    <mergeCell ref="B29:C29"/>
    <mergeCell ref="H29:J29"/>
    <mergeCell ref="K29:L29"/>
    <mergeCell ref="M29:S29"/>
    <mergeCell ref="T29:U29"/>
    <mergeCell ref="V29:AB29"/>
    <mergeCell ref="AC29:AD29"/>
    <mergeCell ref="AE29:AK29"/>
    <mergeCell ref="AL29:AM29"/>
    <mergeCell ref="AZ29:BB29"/>
    <mergeCell ref="B28:C28"/>
    <mergeCell ref="H28:J28"/>
    <mergeCell ref="K28:L28"/>
    <mergeCell ref="M28:S28"/>
    <mergeCell ref="T28:U28"/>
    <mergeCell ref="V28:AB28"/>
    <mergeCell ref="AC28:AD28"/>
    <mergeCell ref="AE28:AK28"/>
    <mergeCell ref="AL28:AM28"/>
    <mergeCell ref="AE26:AK26"/>
    <mergeCell ref="AL26:AM26"/>
    <mergeCell ref="AZ26:BB26"/>
    <mergeCell ref="B27:C27"/>
    <mergeCell ref="H27:J27"/>
    <mergeCell ref="K27:L27"/>
    <mergeCell ref="M27:S27"/>
    <mergeCell ref="T27:U27"/>
    <mergeCell ref="V27:AB27"/>
    <mergeCell ref="B26:C26"/>
    <mergeCell ref="H26:J26"/>
    <mergeCell ref="K26:L26"/>
    <mergeCell ref="M26:S26"/>
    <mergeCell ref="T26:U26"/>
    <mergeCell ref="V26:AB26"/>
    <mergeCell ref="AC27:AD27"/>
    <mergeCell ref="AE27:AK27"/>
    <mergeCell ref="AL27:AM27"/>
    <mergeCell ref="AZ27:BB27"/>
    <mergeCell ref="AS25:BB25"/>
    <mergeCell ref="BJ25:BM25"/>
    <mergeCell ref="AF20:AF22"/>
    <mergeCell ref="AG20:AH22"/>
    <mergeCell ref="AI20:AI22"/>
    <mergeCell ref="AJ20:AM22"/>
    <mergeCell ref="AS24:BB24"/>
    <mergeCell ref="BJ24:BM24"/>
    <mergeCell ref="B20:O22"/>
    <mergeCell ref="P20:W22"/>
    <mergeCell ref="X20:Z22"/>
    <mergeCell ref="AA20:AB22"/>
    <mergeCell ref="AC20:AC22"/>
    <mergeCell ref="AD20:AE22"/>
    <mergeCell ref="V76:AI77"/>
    <mergeCell ref="E82:AM82"/>
    <mergeCell ref="E81:AM81"/>
    <mergeCell ref="E80:AM80"/>
    <mergeCell ref="AK1:AN1"/>
    <mergeCell ref="B2:AM5"/>
    <mergeCell ref="B13:E13"/>
    <mergeCell ref="F13:J13"/>
    <mergeCell ref="K13:W13"/>
    <mergeCell ref="X13:AM13"/>
    <mergeCell ref="B14:E17"/>
    <mergeCell ref="F14:J17"/>
    <mergeCell ref="K14:W14"/>
    <mergeCell ref="X14:AM17"/>
    <mergeCell ref="K15:W17"/>
    <mergeCell ref="B19:O19"/>
    <mergeCell ref="P19:W19"/>
    <mergeCell ref="X19:AI19"/>
    <mergeCell ref="AJ19:AM19"/>
    <mergeCell ref="B25:L25"/>
    <mergeCell ref="M25:U25"/>
    <mergeCell ref="V25:AD25"/>
    <mergeCell ref="AE25:AM25"/>
    <mergeCell ref="AC26:AD26"/>
  </mergeCells>
  <phoneticPr fontId="3"/>
  <dataValidations count="1">
    <dataValidation type="list" allowBlank="1" showInputMessage="1" showErrorMessage="1" sqref="AJ20:AM22" xr:uid="{00000000-0002-0000-0000-000000000000}">
      <formula1>$AT$20:$AU$20</formula1>
    </dataValidation>
  </dataValidations>
  <printOptions horizontalCentered="1"/>
  <pageMargins left="0.35433070866141736" right="0.31496062992125984" top="0.59055118110236227" bottom="0.23622047244094491" header="0.19685039370078741" footer="0.19685039370078741"/>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workbookViewId="0">
      <selection activeCell="W19" sqref="W19"/>
    </sheetView>
  </sheetViews>
  <sheetFormatPr defaultColWidth="1.625" defaultRowHeight="15" customHeight="1" x14ac:dyDescent="0.15"/>
  <cols>
    <col min="1" max="1" width="1.625" style="2" customWidth="1"/>
    <col min="2" max="7" width="1.875" style="2" customWidth="1"/>
    <col min="8" max="8" width="15.625" style="2" customWidth="1"/>
    <col min="9" max="9" width="1.625" style="2" customWidth="1"/>
    <col min="10" max="10" width="15.625" style="2" customWidth="1"/>
    <col min="11" max="11" width="1.625" style="2" customWidth="1"/>
    <col min="12" max="12" width="5.625" style="2" customWidth="1"/>
    <col min="13" max="13" width="15.625" style="2" customWidth="1"/>
    <col min="14" max="252" width="1.625" style="2"/>
    <col min="253" max="253" width="1.625" style="2" customWidth="1"/>
    <col min="254" max="263" width="1.875" style="2" customWidth="1"/>
    <col min="264" max="264" width="15.625" style="2" customWidth="1"/>
    <col min="265" max="265" width="1.625" style="2" customWidth="1"/>
    <col min="266" max="266" width="15.625" style="2" customWidth="1"/>
    <col min="267" max="267" width="1.625" style="2" customWidth="1"/>
    <col min="268" max="268" width="5.625" style="2" customWidth="1"/>
    <col min="269" max="269" width="15.625" style="2" customWidth="1"/>
    <col min="270" max="508" width="1.625" style="2"/>
    <col min="509" max="509" width="1.625" style="2" customWidth="1"/>
    <col min="510" max="519" width="1.875" style="2" customWidth="1"/>
    <col min="520" max="520" width="15.625" style="2" customWidth="1"/>
    <col min="521" max="521" width="1.625" style="2" customWidth="1"/>
    <col min="522" max="522" width="15.625" style="2" customWidth="1"/>
    <col min="523" max="523" width="1.625" style="2" customWidth="1"/>
    <col min="524" max="524" width="5.625" style="2" customWidth="1"/>
    <col min="525" max="525" width="15.625" style="2" customWidth="1"/>
    <col min="526" max="764" width="1.625" style="2"/>
    <col min="765" max="765" width="1.625" style="2" customWidth="1"/>
    <col min="766" max="775" width="1.875" style="2" customWidth="1"/>
    <col min="776" max="776" width="15.625" style="2" customWidth="1"/>
    <col min="777" max="777" width="1.625" style="2" customWidth="1"/>
    <col min="778" max="778" width="15.625" style="2" customWidth="1"/>
    <col min="779" max="779" width="1.625" style="2" customWidth="1"/>
    <col min="780" max="780" width="5.625" style="2" customWidth="1"/>
    <col min="781" max="781" width="15.625" style="2" customWidth="1"/>
    <col min="782" max="1020" width="1.625" style="2"/>
    <col min="1021" max="1021" width="1.625" style="2" customWidth="1"/>
    <col min="1022" max="1031" width="1.875" style="2" customWidth="1"/>
    <col min="1032" max="1032" width="15.625" style="2" customWidth="1"/>
    <col min="1033" max="1033" width="1.625" style="2" customWidth="1"/>
    <col min="1034" max="1034" width="15.625" style="2" customWidth="1"/>
    <col min="1035" max="1035" width="1.625" style="2" customWidth="1"/>
    <col min="1036" max="1036" width="5.625" style="2" customWidth="1"/>
    <col min="1037" max="1037" width="15.625" style="2" customWidth="1"/>
    <col min="1038" max="1276" width="1.625" style="2"/>
    <col min="1277" max="1277" width="1.625" style="2" customWidth="1"/>
    <col min="1278" max="1287" width="1.875" style="2" customWidth="1"/>
    <col min="1288" max="1288" width="15.625" style="2" customWidth="1"/>
    <col min="1289" max="1289" width="1.625" style="2" customWidth="1"/>
    <col min="1290" max="1290" width="15.625" style="2" customWidth="1"/>
    <col min="1291" max="1291" width="1.625" style="2" customWidth="1"/>
    <col min="1292" max="1292" width="5.625" style="2" customWidth="1"/>
    <col min="1293" max="1293" width="15.625" style="2" customWidth="1"/>
    <col min="1294" max="1532" width="1.625" style="2"/>
    <col min="1533" max="1533" width="1.625" style="2" customWidth="1"/>
    <col min="1534" max="1543" width="1.875" style="2" customWidth="1"/>
    <col min="1544" max="1544" width="15.625" style="2" customWidth="1"/>
    <col min="1545" max="1545" width="1.625" style="2" customWidth="1"/>
    <col min="1546" max="1546" width="15.625" style="2" customWidth="1"/>
    <col min="1547" max="1547" width="1.625" style="2" customWidth="1"/>
    <col min="1548" max="1548" width="5.625" style="2" customWidth="1"/>
    <col min="1549" max="1549" width="15.625" style="2" customWidth="1"/>
    <col min="1550" max="1788" width="1.625" style="2"/>
    <col min="1789" max="1789" width="1.625" style="2" customWidth="1"/>
    <col min="1790" max="1799" width="1.875" style="2" customWidth="1"/>
    <col min="1800" max="1800" width="15.625" style="2" customWidth="1"/>
    <col min="1801" max="1801" width="1.625" style="2" customWidth="1"/>
    <col min="1802" max="1802" width="15.625" style="2" customWidth="1"/>
    <col min="1803" max="1803" width="1.625" style="2" customWidth="1"/>
    <col min="1804" max="1804" width="5.625" style="2" customWidth="1"/>
    <col min="1805" max="1805" width="15.625" style="2" customWidth="1"/>
    <col min="1806" max="2044" width="1.625" style="2"/>
    <col min="2045" max="2045" width="1.625" style="2" customWidth="1"/>
    <col min="2046" max="2055" width="1.875" style="2" customWidth="1"/>
    <col min="2056" max="2056" width="15.625" style="2" customWidth="1"/>
    <col min="2057" max="2057" width="1.625" style="2" customWidth="1"/>
    <col min="2058" max="2058" width="15.625" style="2" customWidth="1"/>
    <col min="2059" max="2059" width="1.625" style="2" customWidth="1"/>
    <col min="2060" max="2060" width="5.625" style="2" customWidth="1"/>
    <col min="2061" max="2061" width="15.625" style="2" customWidth="1"/>
    <col min="2062" max="2300" width="1.625" style="2"/>
    <col min="2301" max="2301" width="1.625" style="2" customWidth="1"/>
    <col min="2302" max="2311" width="1.875" style="2" customWidth="1"/>
    <col min="2312" max="2312" width="15.625" style="2" customWidth="1"/>
    <col min="2313" max="2313" width="1.625" style="2" customWidth="1"/>
    <col min="2314" max="2314" width="15.625" style="2" customWidth="1"/>
    <col min="2315" max="2315" width="1.625" style="2" customWidth="1"/>
    <col min="2316" max="2316" width="5.625" style="2" customWidth="1"/>
    <col min="2317" max="2317" width="15.625" style="2" customWidth="1"/>
    <col min="2318" max="2556" width="1.625" style="2"/>
    <col min="2557" max="2557" width="1.625" style="2" customWidth="1"/>
    <col min="2558" max="2567" width="1.875" style="2" customWidth="1"/>
    <col min="2568" max="2568" width="15.625" style="2" customWidth="1"/>
    <col min="2569" max="2569" width="1.625" style="2" customWidth="1"/>
    <col min="2570" max="2570" width="15.625" style="2" customWidth="1"/>
    <col min="2571" max="2571" width="1.625" style="2" customWidth="1"/>
    <col min="2572" max="2572" width="5.625" style="2" customWidth="1"/>
    <col min="2573" max="2573" width="15.625" style="2" customWidth="1"/>
    <col min="2574" max="2812" width="1.625" style="2"/>
    <col min="2813" max="2813" width="1.625" style="2" customWidth="1"/>
    <col min="2814" max="2823" width="1.875" style="2" customWidth="1"/>
    <col min="2824" max="2824" width="15.625" style="2" customWidth="1"/>
    <col min="2825" max="2825" width="1.625" style="2" customWidth="1"/>
    <col min="2826" max="2826" width="15.625" style="2" customWidth="1"/>
    <col min="2827" max="2827" width="1.625" style="2" customWidth="1"/>
    <col min="2828" max="2828" width="5.625" style="2" customWidth="1"/>
    <col min="2829" max="2829" width="15.625" style="2" customWidth="1"/>
    <col min="2830" max="3068" width="1.625" style="2"/>
    <col min="3069" max="3069" width="1.625" style="2" customWidth="1"/>
    <col min="3070" max="3079" width="1.875" style="2" customWidth="1"/>
    <col min="3080" max="3080" width="15.625" style="2" customWidth="1"/>
    <col min="3081" max="3081" width="1.625" style="2" customWidth="1"/>
    <col min="3082" max="3082" width="15.625" style="2" customWidth="1"/>
    <col min="3083" max="3083" width="1.625" style="2" customWidth="1"/>
    <col min="3084" max="3084" width="5.625" style="2" customWidth="1"/>
    <col min="3085" max="3085" width="15.625" style="2" customWidth="1"/>
    <col min="3086" max="3324" width="1.625" style="2"/>
    <col min="3325" max="3325" width="1.625" style="2" customWidth="1"/>
    <col min="3326" max="3335" width="1.875" style="2" customWidth="1"/>
    <col min="3336" max="3336" width="15.625" style="2" customWidth="1"/>
    <col min="3337" max="3337" width="1.625" style="2" customWidth="1"/>
    <col min="3338" max="3338" width="15.625" style="2" customWidth="1"/>
    <col min="3339" max="3339" width="1.625" style="2" customWidth="1"/>
    <col min="3340" max="3340" width="5.625" style="2" customWidth="1"/>
    <col min="3341" max="3341" width="15.625" style="2" customWidth="1"/>
    <col min="3342" max="3580" width="1.625" style="2"/>
    <col min="3581" max="3581" width="1.625" style="2" customWidth="1"/>
    <col min="3582" max="3591" width="1.875" style="2" customWidth="1"/>
    <col min="3592" max="3592" width="15.625" style="2" customWidth="1"/>
    <col min="3593" max="3593" width="1.625" style="2" customWidth="1"/>
    <col min="3594" max="3594" width="15.625" style="2" customWidth="1"/>
    <col min="3595" max="3595" width="1.625" style="2" customWidth="1"/>
    <col min="3596" max="3596" width="5.625" style="2" customWidth="1"/>
    <col min="3597" max="3597" width="15.625" style="2" customWidth="1"/>
    <col min="3598" max="3836" width="1.625" style="2"/>
    <col min="3837" max="3837" width="1.625" style="2" customWidth="1"/>
    <col min="3838" max="3847" width="1.875" style="2" customWidth="1"/>
    <col min="3848" max="3848" width="15.625" style="2" customWidth="1"/>
    <col min="3849" max="3849" width="1.625" style="2" customWidth="1"/>
    <col min="3850" max="3850" width="15.625" style="2" customWidth="1"/>
    <col min="3851" max="3851" width="1.625" style="2" customWidth="1"/>
    <col min="3852" max="3852" width="5.625" style="2" customWidth="1"/>
    <col min="3853" max="3853" width="15.625" style="2" customWidth="1"/>
    <col min="3854" max="4092" width="1.625" style="2"/>
    <col min="4093" max="4093" width="1.625" style="2" customWidth="1"/>
    <col min="4094" max="4103" width="1.875" style="2" customWidth="1"/>
    <col min="4104" max="4104" width="15.625" style="2" customWidth="1"/>
    <col min="4105" max="4105" width="1.625" style="2" customWidth="1"/>
    <col min="4106" max="4106" width="15.625" style="2" customWidth="1"/>
    <col min="4107" max="4107" width="1.625" style="2" customWidth="1"/>
    <col min="4108" max="4108" width="5.625" style="2" customWidth="1"/>
    <col min="4109" max="4109" width="15.625" style="2" customWidth="1"/>
    <col min="4110" max="4348" width="1.625" style="2"/>
    <col min="4349" max="4349" width="1.625" style="2" customWidth="1"/>
    <col min="4350" max="4359" width="1.875" style="2" customWidth="1"/>
    <col min="4360" max="4360" width="15.625" style="2" customWidth="1"/>
    <col min="4361" max="4361" width="1.625" style="2" customWidth="1"/>
    <col min="4362" max="4362" width="15.625" style="2" customWidth="1"/>
    <col min="4363" max="4363" width="1.625" style="2" customWidth="1"/>
    <col min="4364" max="4364" width="5.625" style="2" customWidth="1"/>
    <col min="4365" max="4365" width="15.625" style="2" customWidth="1"/>
    <col min="4366" max="4604" width="1.625" style="2"/>
    <col min="4605" max="4605" width="1.625" style="2" customWidth="1"/>
    <col min="4606" max="4615" width="1.875" style="2" customWidth="1"/>
    <col min="4616" max="4616" width="15.625" style="2" customWidth="1"/>
    <col min="4617" max="4617" width="1.625" style="2" customWidth="1"/>
    <col min="4618" max="4618" width="15.625" style="2" customWidth="1"/>
    <col min="4619" max="4619" width="1.625" style="2" customWidth="1"/>
    <col min="4620" max="4620" width="5.625" style="2" customWidth="1"/>
    <col min="4621" max="4621" width="15.625" style="2" customWidth="1"/>
    <col min="4622" max="4860" width="1.625" style="2"/>
    <col min="4861" max="4861" width="1.625" style="2" customWidth="1"/>
    <col min="4862" max="4871" width="1.875" style="2" customWidth="1"/>
    <col min="4872" max="4872" width="15.625" style="2" customWidth="1"/>
    <col min="4873" max="4873" width="1.625" style="2" customWidth="1"/>
    <col min="4874" max="4874" width="15.625" style="2" customWidth="1"/>
    <col min="4875" max="4875" width="1.625" style="2" customWidth="1"/>
    <col min="4876" max="4876" width="5.625" style="2" customWidth="1"/>
    <col min="4877" max="4877" width="15.625" style="2" customWidth="1"/>
    <col min="4878" max="5116" width="1.625" style="2"/>
    <col min="5117" max="5117" width="1.625" style="2" customWidth="1"/>
    <col min="5118" max="5127" width="1.875" style="2" customWidth="1"/>
    <col min="5128" max="5128" width="15.625" style="2" customWidth="1"/>
    <col min="5129" max="5129" width="1.625" style="2" customWidth="1"/>
    <col min="5130" max="5130" width="15.625" style="2" customWidth="1"/>
    <col min="5131" max="5131" width="1.625" style="2" customWidth="1"/>
    <col min="5132" max="5132" width="5.625" style="2" customWidth="1"/>
    <col min="5133" max="5133" width="15.625" style="2" customWidth="1"/>
    <col min="5134" max="5372" width="1.625" style="2"/>
    <col min="5373" max="5373" width="1.625" style="2" customWidth="1"/>
    <col min="5374" max="5383" width="1.875" style="2" customWidth="1"/>
    <col min="5384" max="5384" width="15.625" style="2" customWidth="1"/>
    <col min="5385" max="5385" width="1.625" style="2" customWidth="1"/>
    <col min="5386" max="5386" width="15.625" style="2" customWidth="1"/>
    <col min="5387" max="5387" width="1.625" style="2" customWidth="1"/>
    <col min="5388" max="5388" width="5.625" style="2" customWidth="1"/>
    <col min="5389" max="5389" width="15.625" style="2" customWidth="1"/>
    <col min="5390" max="5628" width="1.625" style="2"/>
    <col min="5629" max="5629" width="1.625" style="2" customWidth="1"/>
    <col min="5630" max="5639" width="1.875" style="2" customWidth="1"/>
    <col min="5640" max="5640" width="15.625" style="2" customWidth="1"/>
    <col min="5641" max="5641" width="1.625" style="2" customWidth="1"/>
    <col min="5642" max="5642" width="15.625" style="2" customWidth="1"/>
    <col min="5643" max="5643" width="1.625" style="2" customWidth="1"/>
    <col min="5644" max="5644" width="5.625" style="2" customWidth="1"/>
    <col min="5645" max="5645" width="15.625" style="2" customWidth="1"/>
    <col min="5646" max="5884" width="1.625" style="2"/>
    <col min="5885" max="5885" width="1.625" style="2" customWidth="1"/>
    <col min="5886" max="5895" width="1.875" style="2" customWidth="1"/>
    <col min="5896" max="5896" width="15.625" style="2" customWidth="1"/>
    <col min="5897" max="5897" width="1.625" style="2" customWidth="1"/>
    <col min="5898" max="5898" width="15.625" style="2" customWidth="1"/>
    <col min="5899" max="5899" width="1.625" style="2" customWidth="1"/>
    <col min="5900" max="5900" width="5.625" style="2" customWidth="1"/>
    <col min="5901" max="5901" width="15.625" style="2" customWidth="1"/>
    <col min="5902" max="6140" width="1.625" style="2"/>
    <col min="6141" max="6141" width="1.625" style="2" customWidth="1"/>
    <col min="6142" max="6151" width="1.875" style="2" customWidth="1"/>
    <col min="6152" max="6152" width="15.625" style="2" customWidth="1"/>
    <col min="6153" max="6153" width="1.625" style="2" customWidth="1"/>
    <col min="6154" max="6154" width="15.625" style="2" customWidth="1"/>
    <col min="6155" max="6155" width="1.625" style="2" customWidth="1"/>
    <col min="6156" max="6156" width="5.625" style="2" customWidth="1"/>
    <col min="6157" max="6157" width="15.625" style="2" customWidth="1"/>
    <col min="6158" max="6396" width="1.625" style="2"/>
    <col min="6397" max="6397" width="1.625" style="2" customWidth="1"/>
    <col min="6398" max="6407" width="1.875" style="2" customWidth="1"/>
    <col min="6408" max="6408" width="15.625" style="2" customWidth="1"/>
    <col min="6409" max="6409" width="1.625" style="2" customWidth="1"/>
    <col min="6410" max="6410" width="15.625" style="2" customWidth="1"/>
    <col min="6411" max="6411" width="1.625" style="2" customWidth="1"/>
    <col min="6412" max="6412" width="5.625" style="2" customWidth="1"/>
    <col min="6413" max="6413" width="15.625" style="2" customWidth="1"/>
    <col min="6414" max="6652" width="1.625" style="2"/>
    <col min="6653" max="6653" width="1.625" style="2" customWidth="1"/>
    <col min="6654" max="6663" width="1.875" style="2" customWidth="1"/>
    <col min="6664" max="6664" width="15.625" style="2" customWidth="1"/>
    <col min="6665" max="6665" width="1.625" style="2" customWidth="1"/>
    <col min="6666" max="6666" width="15.625" style="2" customWidth="1"/>
    <col min="6667" max="6667" width="1.625" style="2" customWidth="1"/>
    <col min="6668" max="6668" width="5.625" style="2" customWidth="1"/>
    <col min="6669" max="6669" width="15.625" style="2" customWidth="1"/>
    <col min="6670" max="6908" width="1.625" style="2"/>
    <col min="6909" max="6909" width="1.625" style="2" customWidth="1"/>
    <col min="6910" max="6919" width="1.875" style="2" customWidth="1"/>
    <col min="6920" max="6920" width="15.625" style="2" customWidth="1"/>
    <col min="6921" max="6921" width="1.625" style="2" customWidth="1"/>
    <col min="6922" max="6922" width="15.625" style="2" customWidth="1"/>
    <col min="6923" max="6923" width="1.625" style="2" customWidth="1"/>
    <col min="6924" max="6924" width="5.625" style="2" customWidth="1"/>
    <col min="6925" max="6925" width="15.625" style="2" customWidth="1"/>
    <col min="6926" max="7164" width="1.625" style="2"/>
    <col min="7165" max="7165" width="1.625" style="2" customWidth="1"/>
    <col min="7166" max="7175" width="1.875" style="2" customWidth="1"/>
    <col min="7176" max="7176" width="15.625" style="2" customWidth="1"/>
    <col min="7177" max="7177" width="1.625" style="2" customWidth="1"/>
    <col min="7178" max="7178" width="15.625" style="2" customWidth="1"/>
    <col min="7179" max="7179" width="1.625" style="2" customWidth="1"/>
    <col min="7180" max="7180" width="5.625" style="2" customWidth="1"/>
    <col min="7181" max="7181" width="15.625" style="2" customWidth="1"/>
    <col min="7182" max="7420" width="1.625" style="2"/>
    <col min="7421" max="7421" width="1.625" style="2" customWidth="1"/>
    <col min="7422" max="7431" width="1.875" style="2" customWidth="1"/>
    <col min="7432" max="7432" width="15.625" style="2" customWidth="1"/>
    <col min="7433" max="7433" width="1.625" style="2" customWidth="1"/>
    <col min="7434" max="7434" width="15.625" style="2" customWidth="1"/>
    <col min="7435" max="7435" width="1.625" style="2" customWidth="1"/>
    <col min="7436" max="7436" width="5.625" style="2" customWidth="1"/>
    <col min="7437" max="7437" width="15.625" style="2" customWidth="1"/>
    <col min="7438" max="7676" width="1.625" style="2"/>
    <col min="7677" max="7677" width="1.625" style="2" customWidth="1"/>
    <col min="7678" max="7687" width="1.875" style="2" customWidth="1"/>
    <col min="7688" max="7688" width="15.625" style="2" customWidth="1"/>
    <col min="7689" max="7689" width="1.625" style="2" customWidth="1"/>
    <col min="7690" max="7690" width="15.625" style="2" customWidth="1"/>
    <col min="7691" max="7691" width="1.625" style="2" customWidth="1"/>
    <col min="7692" max="7692" width="5.625" style="2" customWidth="1"/>
    <col min="7693" max="7693" width="15.625" style="2" customWidth="1"/>
    <col min="7694" max="7932" width="1.625" style="2"/>
    <col min="7933" max="7933" width="1.625" style="2" customWidth="1"/>
    <col min="7934" max="7943" width="1.875" style="2" customWidth="1"/>
    <col min="7944" max="7944" width="15.625" style="2" customWidth="1"/>
    <col min="7945" max="7945" width="1.625" style="2" customWidth="1"/>
    <col min="7946" max="7946" width="15.625" style="2" customWidth="1"/>
    <col min="7947" max="7947" width="1.625" style="2" customWidth="1"/>
    <col min="7948" max="7948" width="5.625" style="2" customWidth="1"/>
    <col min="7949" max="7949" width="15.625" style="2" customWidth="1"/>
    <col min="7950" max="8188" width="1.625" style="2"/>
    <col min="8189" max="8189" width="1.625" style="2" customWidth="1"/>
    <col min="8190" max="8199" width="1.875" style="2" customWidth="1"/>
    <col min="8200" max="8200" width="15.625" style="2" customWidth="1"/>
    <col min="8201" max="8201" width="1.625" style="2" customWidth="1"/>
    <col min="8202" max="8202" width="15.625" style="2" customWidth="1"/>
    <col min="8203" max="8203" width="1.625" style="2" customWidth="1"/>
    <col min="8204" max="8204" width="5.625" style="2" customWidth="1"/>
    <col min="8205" max="8205" width="15.625" style="2" customWidth="1"/>
    <col min="8206" max="8444" width="1.625" style="2"/>
    <col min="8445" max="8445" width="1.625" style="2" customWidth="1"/>
    <col min="8446" max="8455" width="1.875" style="2" customWidth="1"/>
    <col min="8456" max="8456" width="15.625" style="2" customWidth="1"/>
    <col min="8457" max="8457" width="1.625" style="2" customWidth="1"/>
    <col min="8458" max="8458" width="15.625" style="2" customWidth="1"/>
    <col min="8459" max="8459" width="1.625" style="2" customWidth="1"/>
    <col min="8460" max="8460" width="5.625" style="2" customWidth="1"/>
    <col min="8461" max="8461" width="15.625" style="2" customWidth="1"/>
    <col min="8462" max="8700" width="1.625" style="2"/>
    <col min="8701" max="8701" width="1.625" style="2" customWidth="1"/>
    <col min="8702" max="8711" width="1.875" style="2" customWidth="1"/>
    <col min="8712" max="8712" width="15.625" style="2" customWidth="1"/>
    <col min="8713" max="8713" width="1.625" style="2" customWidth="1"/>
    <col min="8714" max="8714" width="15.625" style="2" customWidth="1"/>
    <col min="8715" max="8715" width="1.625" style="2" customWidth="1"/>
    <col min="8716" max="8716" width="5.625" style="2" customWidth="1"/>
    <col min="8717" max="8717" width="15.625" style="2" customWidth="1"/>
    <col min="8718" max="8956" width="1.625" style="2"/>
    <col min="8957" max="8957" width="1.625" style="2" customWidth="1"/>
    <col min="8958" max="8967" width="1.875" style="2" customWidth="1"/>
    <col min="8968" max="8968" width="15.625" style="2" customWidth="1"/>
    <col min="8969" max="8969" width="1.625" style="2" customWidth="1"/>
    <col min="8970" max="8970" width="15.625" style="2" customWidth="1"/>
    <col min="8971" max="8971" width="1.625" style="2" customWidth="1"/>
    <col min="8972" max="8972" width="5.625" style="2" customWidth="1"/>
    <col min="8973" max="8973" width="15.625" style="2" customWidth="1"/>
    <col min="8974" max="9212" width="1.625" style="2"/>
    <col min="9213" max="9213" width="1.625" style="2" customWidth="1"/>
    <col min="9214" max="9223" width="1.875" style="2" customWidth="1"/>
    <col min="9224" max="9224" width="15.625" style="2" customWidth="1"/>
    <col min="9225" max="9225" width="1.625" style="2" customWidth="1"/>
    <col min="9226" max="9226" width="15.625" style="2" customWidth="1"/>
    <col min="9227" max="9227" width="1.625" style="2" customWidth="1"/>
    <col min="9228" max="9228" width="5.625" style="2" customWidth="1"/>
    <col min="9229" max="9229" width="15.625" style="2" customWidth="1"/>
    <col min="9230" max="9468" width="1.625" style="2"/>
    <col min="9469" max="9469" width="1.625" style="2" customWidth="1"/>
    <col min="9470" max="9479" width="1.875" style="2" customWidth="1"/>
    <col min="9480" max="9480" width="15.625" style="2" customWidth="1"/>
    <col min="9481" max="9481" width="1.625" style="2" customWidth="1"/>
    <col min="9482" max="9482" width="15.625" style="2" customWidth="1"/>
    <col min="9483" max="9483" width="1.625" style="2" customWidth="1"/>
    <col min="9484" max="9484" width="5.625" style="2" customWidth="1"/>
    <col min="9485" max="9485" width="15.625" style="2" customWidth="1"/>
    <col min="9486" max="9724" width="1.625" style="2"/>
    <col min="9725" max="9725" width="1.625" style="2" customWidth="1"/>
    <col min="9726" max="9735" width="1.875" style="2" customWidth="1"/>
    <col min="9736" max="9736" width="15.625" style="2" customWidth="1"/>
    <col min="9737" max="9737" width="1.625" style="2" customWidth="1"/>
    <col min="9738" max="9738" width="15.625" style="2" customWidth="1"/>
    <col min="9739" max="9739" width="1.625" style="2" customWidth="1"/>
    <col min="9740" max="9740" width="5.625" style="2" customWidth="1"/>
    <col min="9741" max="9741" width="15.625" style="2" customWidth="1"/>
    <col min="9742" max="9980" width="1.625" style="2"/>
    <col min="9981" max="9981" width="1.625" style="2" customWidth="1"/>
    <col min="9982" max="9991" width="1.875" style="2" customWidth="1"/>
    <col min="9992" max="9992" width="15.625" style="2" customWidth="1"/>
    <col min="9993" max="9993" width="1.625" style="2" customWidth="1"/>
    <col min="9994" max="9994" width="15.625" style="2" customWidth="1"/>
    <col min="9995" max="9995" width="1.625" style="2" customWidth="1"/>
    <col min="9996" max="9996" width="5.625" style="2" customWidth="1"/>
    <col min="9997" max="9997" width="15.625" style="2" customWidth="1"/>
    <col min="9998" max="10236" width="1.625" style="2"/>
    <col min="10237" max="10237" width="1.625" style="2" customWidth="1"/>
    <col min="10238" max="10247" width="1.875" style="2" customWidth="1"/>
    <col min="10248" max="10248" width="15.625" style="2" customWidth="1"/>
    <col min="10249" max="10249" width="1.625" style="2" customWidth="1"/>
    <col min="10250" max="10250" width="15.625" style="2" customWidth="1"/>
    <col min="10251" max="10251" width="1.625" style="2" customWidth="1"/>
    <col min="10252" max="10252" width="5.625" style="2" customWidth="1"/>
    <col min="10253" max="10253" width="15.625" style="2" customWidth="1"/>
    <col min="10254" max="10492" width="1.625" style="2"/>
    <col min="10493" max="10493" width="1.625" style="2" customWidth="1"/>
    <col min="10494" max="10503" width="1.875" style="2" customWidth="1"/>
    <col min="10504" max="10504" width="15.625" style="2" customWidth="1"/>
    <col min="10505" max="10505" width="1.625" style="2" customWidth="1"/>
    <col min="10506" max="10506" width="15.625" style="2" customWidth="1"/>
    <col min="10507" max="10507" width="1.625" style="2" customWidth="1"/>
    <col min="10508" max="10508" width="5.625" style="2" customWidth="1"/>
    <col min="10509" max="10509" width="15.625" style="2" customWidth="1"/>
    <col min="10510" max="10748" width="1.625" style="2"/>
    <col min="10749" max="10749" width="1.625" style="2" customWidth="1"/>
    <col min="10750" max="10759" width="1.875" style="2" customWidth="1"/>
    <col min="10760" max="10760" width="15.625" style="2" customWidth="1"/>
    <col min="10761" max="10761" width="1.625" style="2" customWidth="1"/>
    <col min="10762" max="10762" width="15.625" style="2" customWidth="1"/>
    <col min="10763" max="10763" width="1.625" style="2" customWidth="1"/>
    <col min="10764" max="10764" width="5.625" style="2" customWidth="1"/>
    <col min="10765" max="10765" width="15.625" style="2" customWidth="1"/>
    <col min="10766" max="11004" width="1.625" style="2"/>
    <col min="11005" max="11005" width="1.625" style="2" customWidth="1"/>
    <col min="11006" max="11015" width="1.875" style="2" customWidth="1"/>
    <col min="11016" max="11016" width="15.625" style="2" customWidth="1"/>
    <col min="11017" max="11017" width="1.625" style="2" customWidth="1"/>
    <col min="11018" max="11018" width="15.625" style="2" customWidth="1"/>
    <col min="11019" max="11019" width="1.625" style="2" customWidth="1"/>
    <col min="11020" max="11020" width="5.625" style="2" customWidth="1"/>
    <col min="11021" max="11021" width="15.625" style="2" customWidth="1"/>
    <col min="11022" max="11260" width="1.625" style="2"/>
    <col min="11261" max="11261" width="1.625" style="2" customWidth="1"/>
    <col min="11262" max="11271" width="1.875" style="2" customWidth="1"/>
    <col min="11272" max="11272" width="15.625" style="2" customWidth="1"/>
    <col min="11273" max="11273" width="1.625" style="2" customWidth="1"/>
    <col min="11274" max="11274" width="15.625" style="2" customWidth="1"/>
    <col min="11275" max="11275" width="1.625" style="2" customWidth="1"/>
    <col min="11276" max="11276" width="5.625" style="2" customWidth="1"/>
    <col min="11277" max="11277" width="15.625" style="2" customWidth="1"/>
    <col min="11278" max="11516" width="1.625" style="2"/>
    <col min="11517" max="11517" width="1.625" style="2" customWidth="1"/>
    <col min="11518" max="11527" width="1.875" style="2" customWidth="1"/>
    <col min="11528" max="11528" width="15.625" style="2" customWidth="1"/>
    <col min="11529" max="11529" width="1.625" style="2" customWidth="1"/>
    <col min="11530" max="11530" width="15.625" style="2" customWidth="1"/>
    <col min="11531" max="11531" width="1.625" style="2" customWidth="1"/>
    <col min="11532" max="11532" width="5.625" style="2" customWidth="1"/>
    <col min="11533" max="11533" width="15.625" style="2" customWidth="1"/>
    <col min="11534" max="11772" width="1.625" style="2"/>
    <col min="11773" max="11773" width="1.625" style="2" customWidth="1"/>
    <col min="11774" max="11783" width="1.875" style="2" customWidth="1"/>
    <col min="11784" max="11784" width="15.625" style="2" customWidth="1"/>
    <col min="11785" max="11785" width="1.625" style="2" customWidth="1"/>
    <col min="11786" max="11786" width="15.625" style="2" customWidth="1"/>
    <col min="11787" max="11787" width="1.625" style="2" customWidth="1"/>
    <col min="11788" max="11788" width="5.625" style="2" customWidth="1"/>
    <col min="11789" max="11789" width="15.625" style="2" customWidth="1"/>
    <col min="11790" max="12028" width="1.625" style="2"/>
    <col min="12029" max="12029" width="1.625" style="2" customWidth="1"/>
    <col min="12030" max="12039" width="1.875" style="2" customWidth="1"/>
    <col min="12040" max="12040" width="15.625" style="2" customWidth="1"/>
    <col min="12041" max="12041" width="1.625" style="2" customWidth="1"/>
    <col min="12042" max="12042" width="15.625" style="2" customWidth="1"/>
    <col min="12043" max="12043" width="1.625" style="2" customWidth="1"/>
    <col min="12044" max="12044" width="5.625" style="2" customWidth="1"/>
    <col min="12045" max="12045" width="15.625" style="2" customWidth="1"/>
    <col min="12046" max="12284" width="1.625" style="2"/>
    <col min="12285" max="12285" width="1.625" style="2" customWidth="1"/>
    <col min="12286" max="12295" width="1.875" style="2" customWidth="1"/>
    <col min="12296" max="12296" width="15.625" style="2" customWidth="1"/>
    <col min="12297" max="12297" width="1.625" style="2" customWidth="1"/>
    <col min="12298" max="12298" width="15.625" style="2" customWidth="1"/>
    <col min="12299" max="12299" width="1.625" style="2" customWidth="1"/>
    <col min="12300" max="12300" width="5.625" style="2" customWidth="1"/>
    <col min="12301" max="12301" width="15.625" style="2" customWidth="1"/>
    <col min="12302" max="12540" width="1.625" style="2"/>
    <col min="12541" max="12541" width="1.625" style="2" customWidth="1"/>
    <col min="12542" max="12551" width="1.875" style="2" customWidth="1"/>
    <col min="12552" max="12552" width="15.625" style="2" customWidth="1"/>
    <col min="12553" max="12553" width="1.625" style="2" customWidth="1"/>
    <col min="12554" max="12554" width="15.625" style="2" customWidth="1"/>
    <col min="12555" max="12555" width="1.625" style="2" customWidth="1"/>
    <col min="12556" max="12556" width="5.625" style="2" customWidth="1"/>
    <col min="12557" max="12557" width="15.625" style="2" customWidth="1"/>
    <col min="12558" max="12796" width="1.625" style="2"/>
    <col min="12797" max="12797" width="1.625" style="2" customWidth="1"/>
    <col min="12798" max="12807" width="1.875" style="2" customWidth="1"/>
    <col min="12808" max="12808" width="15.625" style="2" customWidth="1"/>
    <col min="12809" max="12809" width="1.625" style="2" customWidth="1"/>
    <col min="12810" max="12810" width="15.625" style="2" customWidth="1"/>
    <col min="12811" max="12811" width="1.625" style="2" customWidth="1"/>
    <col min="12812" max="12812" width="5.625" style="2" customWidth="1"/>
    <col min="12813" max="12813" width="15.625" style="2" customWidth="1"/>
    <col min="12814" max="13052" width="1.625" style="2"/>
    <col min="13053" max="13053" width="1.625" style="2" customWidth="1"/>
    <col min="13054" max="13063" width="1.875" style="2" customWidth="1"/>
    <col min="13064" max="13064" width="15.625" style="2" customWidth="1"/>
    <col min="13065" max="13065" width="1.625" style="2" customWidth="1"/>
    <col min="13066" max="13066" width="15.625" style="2" customWidth="1"/>
    <col min="13067" max="13067" width="1.625" style="2" customWidth="1"/>
    <col min="13068" max="13068" width="5.625" style="2" customWidth="1"/>
    <col min="13069" max="13069" width="15.625" style="2" customWidth="1"/>
    <col min="13070" max="13308" width="1.625" style="2"/>
    <col min="13309" max="13309" width="1.625" style="2" customWidth="1"/>
    <col min="13310" max="13319" width="1.875" style="2" customWidth="1"/>
    <col min="13320" max="13320" width="15.625" style="2" customWidth="1"/>
    <col min="13321" max="13321" width="1.625" style="2" customWidth="1"/>
    <col min="13322" max="13322" width="15.625" style="2" customWidth="1"/>
    <col min="13323" max="13323" width="1.625" style="2" customWidth="1"/>
    <col min="13324" max="13324" width="5.625" style="2" customWidth="1"/>
    <col min="13325" max="13325" width="15.625" style="2" customWidth="1"/>
    <col min="13326" max="13564" width="1.625" style="2"/>
    <col min="13565" max="13565" width="1.625" style="2" customWidth="1"/>
    <col min="13566" max="13575" width="1.875" style="2" customWidth="1"/>
    <col min="13576" max="13576" width="15.625" style="2" customWidth="1"/>
    <col min="13577" max="13577" width="1.625" style="2" customWidth="1"/>
    <col min="13578" max="13578" width="15.625" style="2" customWidth="1"/>
    <col min="13579" max="13579" width="1.625" style="2" customWidth="1"/>
    <col min="13580" max="13580" width="5.625" style="2" customWidth="1"/>
    <col min="13581" max="13581" width="15.625" style="2" customWidth="1"/>
    <col min="13582" max="13820" width="1.625" style="2"/>
    <col min="13821" max="13821" width="1.625" style="2" customWidth="1"/>
    <col min="13822" max="13831" width="1.875" style="2" customWidth="1"/>
    <col min="13832" max="13832" width="15.625" style="2" customWidth="1"/>
    <col min="13833" max="13833" width="1.625" style="2" customWidth="1"/>
    <col min="13834" max="13834" width="15.625" style="2" customWidth="1"/>
    <col min="13835" max="13835" width="1.625" style="2" customWidth="1"/>
    <col min="13836" max="13836" width="5.625" style="2" customWidth="1"/>
    <col min="13837" max="13837" width="15.625" style="2" customWidth="1"/>
    <col min="13838" max="14076" width="1.625" style="2"/>
    <col min="14077" max="14077" width="1.625" style="2" customWidth="1"/>
    <col min="14078" max="14087" width="1.875" style="2" customWidth="1"/>
    <col min="14088" max="14088" width="15.625" style="2" customWidth="1"/>
    <col min="14089" max="14089" width="1.625" style="2" customWidth="1"/>
    <col min="14090" max="14090" width="15.625" style="2" customWidth="1"/>
    <col min="14091" max="14091" width="1.625" style="2" customWidth="1"/>
    <col min="14092" max="14092" width="5.625" style="2" customWidth="1"/>
    <col min="14093" max="14093" width="15.625" style="2" customWidth="1"/>
    <col min="14094" max="14332" width="1.625" style="2"/>
    <col min="14333" max="14333" width="1.625" style="2" customWidth="1"/>
    <col min="14334" max="14343" width="1.875" style="2" customWidth="1"/>
    <col min="14344" max="14344" width="15.625" style="2" customWidth="1"/>
    <col min="14345" max="14345" width="1.625" style="2" customWidth="1"/>
    <col min="14346" max="14346" width="15.625" style="2" customWidth="1"/>
    <col min="14347" max="14347" width="1.625" style="2" customWidth="1"/>
    <col min="14348" max="14348" width="5.625" style="2" customWidth="1"/>
    <col min="14349" max="14349" width="15.625" style="2" customWidth="1"/>
    <col min="14350" max="14588" width="1.625" style="2"/>
    <col min="14589" max="14589" width="1.625" style="2" customWidth="1"/>
    <col min="14590" max="14599" width="1.875" style="2" customWidth="1"/>
    <col min="14600" max="14600" width="15.625" style="2" customWidth="1"/>
    <col min="14601" max="14601" width="1.625" style="2" customWidth="1"/>
    <col min="14602" max="14602" width="15.625" style="2" customWidth="1"/>
    <col min="14603" max="14603" width="1.625" style="2" customWidth="1"/>
    <col min="14604" max="14604" width="5.625" style="2" customWidth="1"/>
    <col min="14605" max="14605" width="15.625" style="2" customWidth="1"/>
    <col min="14606" max="14844" width="1.625" style="2"/>
    <col min="14845" max="14845" width="1.625" style="2" customWidth="1"/>
    <col min="14846" max="14855" width="1.875" style="2" customWidth="1"/>
    <col min="14856" max="14856" width="15.625" style="2" customWidth="1"/>
    <col min="14857" max="14857" width="1.625" style="2" customWidth="1"/>
    <col min="14858" max="14858" width="15.625" style="2" customWidth="1"/>
    <col min="14859" max="14859" width="1.625" style="2" customWidth="1"/>
    <col min="14860" max="14860" width="5.625" style="2" customWidth="1"/>
    <col min="14861" max="14861" width="15.625" style="2" customWidth="1"/>
    <col min="14862" max="15100" width="1.625" style="2"/>
    <col min="15101" max="15101" width="1.625" style="2" customWidth="1"/>
    <col min="15102" max="15111" width="1.875" style="2" customWidth="1"/>
    <col min="15112" max="15112" width="15.625" style="2" customWidth="1"/>
    <col min="15113" max="15113" width="1.625" style="2" customWidth="1"/>
    <col min="15114" max="15114" width="15.625" style="2" customWidth="1"/>
    <col min="15115" max="15115" width="1.625" style="2" customWidth="1"/>
    <col min="15116" max="15116" width="5.625" style="2" customWidth="1"/>
    <col min="15117" max="15117" width="15.625" style="2" customWidth="1"/>
    <col min="15118" max="15356" width="1.625" style="2"/>
    <col min="15357" max="15357" width="1.625" style="2" customWidth="1"/>
    <col min="15358" max="15367" width="1.875" style="2" customWidth="1"/>
    <col min="15368" max="15368" width="15.625" style="2" customWidth="1"/>
    <col min="15369" max="15369" width="1.625" style="2" customWidth="1"/>
    <col min="15370" max="15370" width="15.625" style="2" customWidth="1"/>
    <col min="15371" max="15371" width="1.625" style="2" customWidth="1"/>
    <col min="15372" max="15372" width="5.625" style="2" customWidth="1"/>
    <col min="15373" max="15373" width="15.625" style="2" customWidth="1"/>
    <col min="15374" max="15612" width="1.625" style="2"/>
    <col min="15613" max="15613" width="1.625" style="2" customWidth="1"/>
    <col min="15614" max="15623" width="1.875" style="2" customWidth="1"/>
    <col min="15624" max="15624" width="15.625" style="2" customWidth="1"/>
    <col min="15625" max="15625" width="1.625" style="2" customWidth="1"/>
    <col min="15626" max="15626" width="15.625" style="2" customWidth="1"/>
    <col min="15627" max="15627" width="1.625" style="2" customWidth="1"/>
    <col min="15628" max="15628" width="5.625" style="2" customWidth="1"/>
    <col min="15629" max="15629" width="15.625" style="2" customWidth="1"/>
    <col min="15630" max="15868" width="1.625" style="2"/>
    <col min="15869" max="15869" width="1.625" style="2" customWidth="1"/>
    <col min="15870" max="15879" width="1.875" style="2" customWidth="1"/>
    <col min="15880" max="15880" width="15.625" style="2" customWidth="1"/>
    <col min="15881" max="15881" width="1.625" style="2" customWidth="1"/>
    <col min="15882" max="15882" width="15.625" style="2" customWidth="1"/>
    <col min="15883" max="15883" width="1.625" style="2" customWidth="1"/>
    <col min="15884" max="15884" width="5.625" style="2" customWidth="1"/>
    <col min="15885" max="15885" width="15.625" style="2" customWidth="1"/>
    <col min="15886" max="16124" width="1.625" style="2"/>
    <col min="16125" max="16125" width="1.625" style="2" customWidth="1"/>
    <col min="16126" max="16135" width="1.875" style="2" customWidth="1"/>
    <col min="16136" max="16136" width="15.625" style="2" customWidth="1"/>
    <col min="16137" max="16137" width="1.625" style="2" customWidth="1"/>
    <col min="16138" max="16138" width="15.625" style="2" customWidth="1"/>
    <col min="16139" max="16139" width="1.625" style="2" customWidth="1"/>
    <col min="16140" max="16140" width="5.625" style="2" customWidth="1"/>
    <col min="16141" max="16141" width="15.625" style="2" customWidth="1"/>
    <col min="16142" max="16384" width="1.625" style="2"/>
  </cols>
  <sheetData>
    <row r="1" spans="2:14" ht="15" customHeight="1" x14ac:dyDescent="0.15">
      <c r="B1" s="329" t="s">
        <v>54</v>
      </c>
      <c r="C1" s="329"/>
      <c r="D1" s="329"/>
      <c r="E1" s="329"/>
      <c r="F1" s="329"/>
      <c r="G1" s="329"/>
      <c r="H1" s="329"/>
      <c r="I1" s="329"/>
      <c r="J1" s="329"/>
      <c r="K1" s="329"/>
      <c r="L1" s="329"/>
      <c r="M1" s="329"/>
      <c r="N1" s="329"/>
    </row>
    <row r="2" spans="2:14" ht="15" customHeight="1" thickBot="1" x14ac:dyDescent="0.2">
      <c r="B2" s="329"/>
      <c r="C2" s="329"/>
      <c r="D2" s="329"/>
      <c r="E2" s="329"/>
      <c r="F2" s="329"/>
      <c r="G2" s="329"/>
      <c r="H2" s="329"/>
      <c r="I2" s="329"/>
      <c r="J2" s="329"/>
      <c r="K2" s="329"/>
      <c r="L2" s="329"/>
      <c r="M2" s="329"/>
      <c r="N2" s="329"/>
    </row>
    <row r="3" spans="2:14" ht="15" customHeight="1" x14ac:dyDescent="0.15">
      <c r="B3" s="330" t="s">
        <v>45</v>
      </c>
      <c r="C3" s="331"/>
      <c r="D3" s="331"/>
      <c r="E3" s="331"/>
      <c r="F3" s="331"/>
      <c r="G3" s="331"/>
      <c r="H3" s="331"/>
      <c r="I3" s="332"/>
      <c r="J3" s="330" t="s">
        <v>46</v>
      </c>
      <c r="K3" s="331"/>
      <c r="L3" s="331"/>
      <c r="M3" s="331"/>
      <c r="N3" s="332"/>
    </row>
    <row r="4" spans="2:14" ht="15" customHeight="1" x14ac:dyDescent="0.15">
      <c r="B4" s="333"/>
      <c r="C4" s="334"/>
      <c r="D4" s="334"/>
      <c r="E4" s="334"/>
      <c r="F4" s="334"/>
      <c r="G4" s="334"/>
      <c r="H4" s="334"/>
      <c r="I4" s="335"/>
      <c r="J4" s="317"/>
      <c r="K4" s="318"/>
      <c r="L4" s="318"/>
      <c r="M4" s="318"/>
      <c r="N4" s="336"/>
    </row>
    <row r="5" spans="2:14" ht="15" customHeight="1" x14ac:dyDescent="0.15">
      <c r="B5" s="353" t="s">
        <v>47</v>
      </c>
      <c r="C5" s="354"/>
      <c r="D5" s="354"/>
      <c r="E5" s="354"/>
      <c r="F5" s="354"/>
      <c r="G5" s="354"/>
      <c r="H5" s="338" t="s">
        <v>29</v>
      </c>
      <c r="I5" s="339"/>
      <c r="J5" s="317"/>
      <c r="K5" s="318"/>
      <c r="L5" s="318"/>
      <c r="M5" s="318"/>
      <c r="N5" s="336"/>
    </row>
    <row r="6" spans="2:14" ht="15" customHeight="1" x14ac:dyDescent="0.15">
      <c r="B6" s="342" t="s">
        <v>60</v>
      </c>
      <c r="C6" s="343"/>
      <c r="D6" s="343"/>
      <c r="E6" s="343"/>
      <c r="F6" s="343"/>
      <c r="G6" s="344"/>
      <c r="H6" s="340"/>
      <c r="I6" s="336"/>
      <c r="J6" s="317"/>
      <c r="K6" s="318"/>
      <c r="L6" s="318"/>
      <c r="M6" s="318"/>
      <c r="N6" s="336"/>
    </row>
    <row r="7" spans="2:14" ht="15" customHeight="1" x14ac:dyDescent="0.15">
      <c r="B7" s="342"/>
      <c r="C7" s="343"/>
      <c r="D7" s="343"/>
      <c r="E7" s="343"/>
      <c r="F7" s="343"/>
      <c r="G7" s="344"/>
      <c r="H7" s="340"/>
      <c r="I7" s="336"/>
      <c r="J7" s="317"/>
      <c r="K7" s="318"/>
      <c r="L7" s="318"/>
      <c r="M7" s="318"/>
      <c r="N7" s="336"/>
    </row>
    <row r="8" spans="2:14" ht="15" customHeight="1" thickBot="1" x14ac:dyDescent="0.2">
      <c r="B8" s="345"/>
      <c r="C8" s="346"/>
      <c r="D8" s="346"/>
      <c r="E8" s="346"/>
      <c r="F8" s="346"/>
      <c r="G8" s="347"/>
      <c r="H8" s="341"/>
      <c r="I8" s="337"/>
      <c r="J8" s="326"/>
      <c r="K8" s="327"/>
      <c r="L8" s="327"/>
      <c r="M8" s="327"/>
      <c r="N8" s="337"/>
    </row>
    <row r="9" spans="2:14" ht="15" customHeight="1" x14ac:dyDescent="0.15">
      <c r="B9" s="330"/>
      <c r="C9" s="331"/>
      <c r="D9" s="331"/>
      <c r="E9" s="331"/>
      <c r="F9" s="331"/>
      <c r="G9" s="348"/>
      <c r="H9" s="349" t="s">
        <v>24</v>
      </c>
      <c r="I9" s="350"/>
      <c r="J9" s="351" t="s">
        <v>48</v>
      </c>
      <c r="K9" s="352"/>
      <c r="L9" s="3"/>
      <c r="M9" s="352" t="s">
        <v>49</v>
      </c>
      <c r="N9" s="350"/>
    </row>
    <row r="10" spans="2:14" ht="15" customHeight="1" x14ac:dyDescent="0.15">
      <c r="B10" s="317">
        <v>1</v>
      </c>
      <c r="C10" s="318"/>
      <c r="D10" s="318"/>
      <c r="E10" s="318"/>
      <c r="F10" s="318"/>
      <c r="G10" s="318"/>
      <c r="H10" s="83">
        <v>58000</v>
      </c>
      <c r="I10" s="84"/>
      <c r="J10" s="82">
        <v>0</v>
      </c>
      <c r="K10" s="85"/>
      <c r="L10" s="86" t="s">
        <v>85</v>
      </c>
      <c r="M10" s="87">
        <v>63000</v>
      </c>
      <c r="N10" s="88"/>
    </row>
    <row r="11" spans="2:14" ht="15" customHeight="1" x14ac:dyDescent="0.15">
      <c r="B11" s="317">
        <v>2</v>
      </c>
      <c r="C11" s="318"/>
      <c r="D11" s="318"/>
      <c r="E11" s="318"/>
      <c r="F11" s="318"/>
      <c r="G11" s="318"/>
      <c r="H11" s="83">
        <v>68000</v>
      </c>
      <c r="I11" s="84"/>
      <c r="J11" s="82">
        <v>63000</v>
      </c>
      <c r="K11" s="87"/>
      <c r="L11" s="86" t="s">
        <v>85</v>
      </c>
      <c r="M11" s="87">
        <v>73000</v>
      </c>
      <c r="N11" s="88"/>
    </row>
    <row r="12" spans="2:14" ht="15" customHeight="1" x14ac:dyDescent="0.15">
      <c r="B12" s="317">
        <v>3</v>
      </c>
      <c r="C12" s="318"/>
      <c r="D12" s="318"/>
      <c r="E12" s="318"/>
      <c r="F12" s="318"/>
      <c r="G12" s="318"/>
      <c r="H12" s="83">
        <v>78000</v>
      </c>
      <c r="I12" s="84"/>
      <c r="J12" s="82">
        <v>73000</v>
      </c>
      <c r="K12" s="87"/>
      <c r="L12" s="86" t="s">
        <v>85</v>
      </c>
      <c r="M12" s="87">
        <v>83000</v>
      </c>
      <c r="N12" s="88"/>
    </row>
    <row r="13" spans="2:14" ht="15" customHeight="1" x14ac:dyDescent="0.15">
      <c r="B13" s="317">
        <v>4</v>
      </c>
      <c r="C13" s="318"/>
      <c r="D13" s="318"/>
      <c r="E13" s="318"/>
      <c r="F13" s="318"/>
      <c r="G13" s="318"/>
      <c r="H13" s="83">
        <v>88000</v>
      </c>
      <c r="I13" s="84"/>
      <c r="J13" s="82">
        <v>83000</v>
      </c>
      <c r="K13" s="87"/>
      <c r="L13" s="86" t="s">
        <v>85</v>
      </c>
      <c r="M13" s="87">
        <v>93000</v>
      </c>
      <c r="N13" s="88"/>
    </row>
    <row r="14" spans="2:14" ht="15" customHeight="1" x14ac:dyDescent="0.15">
      <c r="B14" s="317">
        <v>5</v>
      </c>
      <c r="C14" s="318"/>
      <c r="D14" s="318"/>
      <c r="E14" s="318"/>
      <c r="F14" s="318"/>
      <c r="G14" s="318"/>
      <c r="H14" s="83">
        <v>98000</v>
      </c>
      <c r="I14" s="84"/>
      <c r="J14" s="82">
        <v>93000</v>
      </c>
      <c r="K14" s="85"/>
      <c r="L14" s="86" t="s">
        <v>85</v>
      </c>
      <c r="M14" s="87">
        <v>101000</v>
      </c>
      <c r="N14" s="88"/>
    </row>
    <row r="15" spans="2:14" ht="15" customHeight="1" x14ac:dyDescent="0.15">
      <c r="B15" s="320">
        <v>6</v>
      </c>
      <c r="C15" s="321"/>
      <c r="D15" s="321"/>
      <c r="E15" s="321"/>
      <c r="F15" s="321"/>
      <c r="G15" s="322"/>
      <c r="H15" s="89">
        <v>104000</v>
      </c>
      <c r="I15" s="90"/>
      <c r="J15" s="91">
        <v>101000</v>
      </c>
      <c r="K15" s="92"/>
      <c r="L15" s="93" t="s">
        <v>85</v>
      </c>
      <c r="M15" s="92">
        <v>107000</v>
      </c>
      <c r="N15" s="94"/>
    </row>
    <row r="16" spans="2:14" ht="15" customHeight="1" x14ac:dyDescent="0.15">
      <c r="B16" s="317">
        <v>7</v>
      </c>
      <c r="C16" s="318"/>
      <c r="D16" s="318"/>
      <c r="E16" s="318"/>
      <c r="F16" s="318"/>
      <c r="G16" s="319"/>
      <c r="H16" s="83">
        <v>110000</v>
      </c>
      <c r="I16" s="84"/>
      <c r="J16" s="82">
        <v>107000</v>
      </c>
      <c r="K16" s="87"/>
      <c r="L16" s="86" t="s">
        <v>85</v>
      </c>
      <c r="M16" s="87">
        <v>114000</v>
      </c>
      <c r="N16" s="88"/>
    </row>
    <row r="17" spans="2:14" ht="15" customHeight="1" x14ac:dyDescent="0.15">
      <c r="B17" s="317">
        <v>8</v>
      </c>
      <c r="C17" s="318"/>
      <c r="D17" s="318"/>
      <c r="E17" s="318"/>
      <c r="F17" s="318"/>
      <c r="G17" s="319"/>
      <c r="H17" s="83">
        <v>118000</v>
      </c>
      <c r="I17" s="84"/>
      <c r="J17" s="82">
        <v>114000</v>
      </c>
      <c r="K17" s="87"/>
      <c r="L17" s="86" t="s">
        <v>85</v>
      </c>
      <c r="M17" s="87">
        <v>122000</v>
      </c>
      <c r="N17" s="88"/>
    </row>
    <row r="18" spans="2:14" ht="15" customHeight="1" x14ac:dyDescent="0.15">
      <c r="B18" s="317">
        <v>9</v>
      </c>
      <c r="C18" s="318"/>
      <c r="D18" s="318"/>
      <c r="E18" s="318"/>
      <c r="F18" s="318"/>
      <c r="G18" s="319"/>
      <c r="H18" s="83">
        <v>126000</v>
      </c>
      <c r="I18" s="84"/>
      <c r="J18" s="82">
        <v>122000</v>
      </c>
      <c r="K18" s="87"/>
      <c r="L18" s="86" t="s">
        <v>85</v>
      </c>
      <c r="M18" s="87">
        <v>130000</v>
      </c>
      <c r="N18" s="88"/>
    </row>
    <row r="19" spans="2:14" ht="15" customHeight="1" x14ac:dyDescent="0.15">
      <c r="B19" s="323">
        <v>10</v>
      </c>
      <c r="C19" s="324"/>
      <c r="D19" s="324"/>
      <c r="E19" s="324"/>
      <c r="F19" s="324"/>
      <c r="G19" s="325"/>
      <c r="H19" s="95">
        <v>134000</v>
      </c>
      <c r="I19" s="96"/>
      <c r="J19" s="97">
        <v>130000</v>
      </c>
      <c r="K19" s="98"/>
      <c r="L19" s="99" t="s">
        <v>85</v>
      </c>
      <c r="M19" s="98">
        <v>138000</v>
      </c>
      <c r="N19" s="100"/>
    </row>
    <row r="20" spans="2:14" ht="15" customHeight="1" x14ac:dyDescent="0.15">
      <c r="B20" s="317">
        <v>11</v>
      </c>
      <c r="C20" s="318"/>
      <c r="D20" s="318"/>
      <c r="E20" s="318"/>
      <c r="F20" s="318"/>
      <c r="G20" s="318"/>
      <c r="H20" s="83">
        <v>142000</v>
      </c>
      <c r="I20" s="84"/>
      <c r="J20" s="82">
        <v>138000</v>
      </c>
      <c r="K20" s="87"/>
      <c r="L20" s="86" t="s">
        <v>85</v>
      </c>
      <c r="M20" s="87">
        <v>146000</v>
      </c>
      <c r="N20" s="88"/>
    </row>
    <row r="21" spans="2:14" ht="15" customHeight="1" x14ac:dyDescent="0.15">
      <c r="B21" s="317">
        <v>12</v>
      </c>
      <c r="C21" s="318"/>
      <c r="D21" s="318"/>
      <c r="E21" s="318"/>
      <c r="F21" s="318"/>
      <c r="G21" s="318"/>
      <c r="H21" s="83">
        <v>150000</v>
      </c>
      <c r="I21" s="84"/>
      <c r="J21" s="82">
        <v>146000</v>
      </c>
      <c r="K21" s="87"/>
      <c r="L21" s="86" t="s">
        <v>85</v>
      </c>
      <c r="M21" s="87">
        <v>155000</v>
      </c>
      <c r="N21" s="88"/>
    </row>
    <row r="22" spans="2:14" ht="15" customHeight="1" x14ac:dyDescent="0.15">
      <c r="B22" s="317">
        <v>13</v>
      </c>
      <c r="C22" s="318"/>
      <c r="D22" s="318"/>
      <c r="E22" s="318"/>
      <c r="F22" s="318"/>
      <c r="G22" s="318"/>
      <c r="H22" s="83">
        <v>160000</v>
      </c>
      <c r="I22" s="84"/>
      <c r="J22" s="82">
        <v>155000</v>
      </c>
      <c r="K22" s="87"/>
      <c r="L22" s="86" t="s">
        <v>85</v>
      </c>
      <c r="M22" s="87">
        <v>165000</v>
      </c>
      <c r="N22" s="88"/>
    </row>
    <row r="23" spans="2:14" ht="15" customHeight="1" x14ac:dyDescent="0.15">
      <c r="B23" s="317">
        <v>14</v>
      </c>
      <c r="C23" s="318"/>
      <c r="D23" s="318"/>
      <c r="E23" s="318"/>
      <c r="F23" s="318"/>
      <c r="G23" s="318"/>
      <c r="H23" s="83">
        <v>170000</v>
      </c>
      <c r="I23" s="84"/>
      <c r="J23" s="82">
        <v>165000</v>
      </c>
      <c r="K23" s="87"/>
      <c r="L23" s="86" t="s">
        <v>85</v>
      </c>
      <c r="M23" s="87">
        <v>175000</v>
      </c>
      <c r="N23" s="88"/>
    </row>
    <row r="24" spans="2:14" ht="15" customHeight="1" x14ac:dyDescent="0.15">
      <c r="B24" s="317">
        <v>15</v>
      </c>
      <c r="C24" s="318"/>
      <c r="D24" s="318"/>
      <c r="E24" s="318"/>
      <c r="F24" s="318"/>
      <c r="G24" s="318"/>
      <c r="H24" s="95">
        <v>180000</v>
      </c>
      <c r="I24" s="96"/>
      <c r="J24" s="97">
        <v>175000</v>
      </c>
      <c r="K24" s="98"/>
      <c r="L24" s="99" t="s">
        <v>85</v>
      </c>
      <c r="M24" s="98">
        <v>185000</v>
      </c>
      <c r="N24" s="100"/>
    </row>
    <row r="25" spans="2:14" ht="15" customHeight="1" x14ac:dyDescent="0.15">
      <c r="B25" s="320">
        <v>16</v>
      </c>
      <c r="C25" s="321"/>
      <c r="D25" s="321"/>
      <c r="E25" s="321"/>
      <c r="F25" s="321"/>
      <c r="G25" s="322"/>
      <c r="H25" s="83">
        <v>190000</v>
      </c>
      <c r="I25" s="84"/>
      <c r="J25" s="82">
        <v>185000</v>
      </c>
      <c r="K25" s="87"/>
      <c r="L25" s="86" t="s">
        <v>85</v>
      </c>
      <c r="M25" s="87">
        <v>195000</v>
      </c>
      <c r="N25" s="88"/>
    </row>
    <row r="26" spans="2:14" ht="15" customHeight="1" x14ac:dyDescent="0.15">
      <c r="B26" s="317">
        <v>17</v>
      </c>
      <c r="C26" s="318"/>
      <c r="D26" s="318"/>
      <c r="E26" s="318"/>
      <c r="F26" s="318"/>
      <c r="G26" s="319"/>
      <c r="H26" s="83">
        <v>200000</v>
      </c>
      <c r="I26" s="84"/>
      <c r="J26" s="82">
        <v>195000</v>
      </c>
      <c r="K26" s="87"/>
      <c r="L26" s="86" t="s">
        <v>85</v>
      </c>
      <c r="M26" s="87">
        <v>210000</v>
      </c>
      <c r="N26" s="88"/>
    </row>
    <row r="27" spans="2:14" ht="15" customHeight="1" x14ac:dyDescent="0.15">
      <c r="B27" s="317">
        <v>18</v>
      </c>
      <c r="C27" s="318"/>
      <c r="D27" s="318"/>
      <c r="E27" s="318"/>
      <c r="F27" s="318"/>
      <c r="G27" s="319"/>
      <c r="H27" s="83">
        <v>220000</v>
      </c>
      <c r="I27" s="84"/>
      <c r="J27" s="82">
        <v>210000</v>
      </c>
      <c r="K27" s="87"/>
      <c r="L27" s="86" t="s">
        <v>85</v>
      </c>
      <c r="M27" s="87">
        <v>230000</v>
      </c>
      <c r="N27" s="88"/>
    </row>
    <row r="28" spans="2:14" ht="15" customHeight="1" x14ac:dyDescent="0.15">
      <c r="B28" s="317">
        <v>19</v>
      </c>
      <c r="C28" s="318"/>
      <c r="D28" s="318"/>
      <c r="E28" s="318"/>
      <c r="F28" s="318"/>
      <c r="G28" s="319"/>
      <c r="H28" s="83">
        <v>240000</v>
      </c>
      <c r="I28" s="84"/>
      <c r="J28" s="82">
        <v>230000</v>
      </c>
      <c r="K28" s="87"/>
      <c r="L28" s="86" t="s">
        <v>85</v>
      </c>
      <c r="M28" s="87">
        <v>250000</v>
      </c>
      <c r="N28" s="88"/>
    </row>
    <row r="29" spans="2:14" ht="15" customHeight="1" x14ac:dyDescent="0.15">
      <c r="B29" s="323">
        <v>20</v>
      </c>
      <c r="C29" s="324"/>
      <c r="D29" s="324"/>
      <c r="E29" s="324"/>
      <c r="F29" s="324"/>
      <c r="G29" s="325"/>
      <c r="H29" s="83">
        <v>260000</v>
      </c>
      <c r="I29" s="84"/>
      <c r="J29" s="82">
        <v>250000</v>
      </c>
      <c r="K29" s="87"/>
      <c r="L29" s="86" t="s">
        <v>85</v>
      </c>
      <c r="M29" s="87">
        <v>270000</v>
      </c>
      <c r="N29" s="88"/>
    </row>
    <row r="30" spans="2:14" ht="15" customHeight="1" x14ac:dyDescent="0.15">
      <c r="B30" s="317">
        <v>21</v>
      </c>
      <c r="C30" s="318"/>
      <c r="D30" s="318"/>
      <c r="E30" s="318"/>
      <c r="F30" s="318"/>
      <c r="G30" s="318"/>
      <c r="H30" s="89">
        <v>280000</v>
      </c>
      <c r="I30" s="90"/>
      <c r="J30" s="91">
        <v>270000</v>
      </c>
      <c r="K30" s="92"/>
      <c r="L30" s="93" t="s">
        <v>85</v>
      </c>
      <c r="M30" s="92">
        <v>290000</v>
      </c>
      <c r="N30" s="94"/>
    </row>
    <row r="31" spans="2:14" ht="15" customHeight="1" x14ac:dyDescent="0.15">
      <c r="B31" s="317">
        <v>22</v>
      </c>
      <c r="C31" s="318"/>
      <c r="D31" s="318"/>
      <c r="E31" s="318"/>
      <c r="F31" s="318"/>
      <c r="G31" s="318"/>
      <c r="H31" s="83">
        <v>300000</v>
      </c>
      <c r="I31" s="84"/>
      <c r="J31" s="82">
        <v>290000</v>
      </c>
      <c r="K31" s="87"/>
      <c r="L31" s="86" t="s">
        <v>85</v>
      </c>
      <c r="M31" s="87">
        <v>310000</v>
      </c>
      <c r="N31" s="88"/>
    </row>
    <row r="32" spans="2:14" ht="15" customHeight="1" x14ac:dyDescent="0.15">
      <c r="B32" s="317">
        <v>23</v>
      </c>
      <c r="C32" s="318"/>
      <c r="D32" s="318"/>
      <c r="E32" s="318"/>
      <c r="F32" s="318"/>
      <c r="G32" s="318"/>
      <c r="H32" s="83">
        <v>320000</v>
      </c>
      <c r="I32" s="84"/>
      <c r="J32" s="82">
        <v>310000</v>
      </c>
      <c r="K32" s="87"/>
      <c r="L32" s="86" t="s">
        <v>85</v>
      </c>
      <c r="M32" s="87">
        <v>330000</v>
      </c>
      <c r="N32" s="88"/>
    </row>
    <row r="33" spans="2:14" ht="15" customHeight="1" x14ac:dyDescent="0.15">
      <c r="B33" s="317">
        <v>24</v>
      </c>
      <c r="C33" s="318"/>
      <c r="D33" s="318"/>
      <c r="E33" s="318"/>
      <c r="F33" s="318"/>
      <c r="G33" s="318"/>
      <c r="H33" s="83">
        <v>340000</v>
      </c>
      <c r="I33" s="84"/>
      <c r="J33" s="82">
        <v>330000</v>
      </c>
      <c r="K33" s="87"/>
      <c r="L33" s="86" t="s">
        <v>85</v>
      </c>
      <c r="M33" s="87">
        <v>350000</v>
      </c>
      <c r="N33" s="88"/>
    </row>
    <row r="34" spans="2:14" ht="15" customHeight="1" x14ac:dyDescent="0.15">
      <c r="B34" s="317">
        <v>25</v>
      </c>
      <c r="C34" s="318"/>
      <c r="D34" s="318"/>
      <c r="E34" s="318"/>
      <c r="F34" s="318"/>
      <c r="G34" s="318"/>
      <c r="H34" s="95">
        <v>360000</v>
      </c>
      <c r="I34" s="96"/>
      <c r="J34" s="97">
        <v>350000</v>
      </c>
      <c r="K34" s="98"/>
      <c r="L34" s="99" t="s">
        <v>85</v>
      </c>
      <c r="M34" s="98">
        <v>370000</v>
      </c>
      <c r="N34" s="100"/>
    </row>
    <row r="35" spans="2:14" ht="15" customHeight="1" x14ac:dyDescent="0.15">
      <c r="B35" s="320">
        <v>26</v>
      </c>
      <c r="C35" s="321"/>
      <c r="D35" s="321"/>
      <c r="E35" s="321"/>
      <c r="F35" s="321"/>
      <c r="G35" s="322"/>
      <c r="H35" s="83">
        <v>380000</v>
      </c>
      <c r="I35" s="84"/>
      <c r="J35" s="82">
        <v>370000</v>
      </c>
      <c r="K35" s="87"/>
      <c r="L35" s="86" t="s">
        <v>85</v>
      </c>
      <c r="M35" s="87">
        <v>395000</v>
      </c>
      <c r="N35" s="88"/>
    </row>
    <row r="36" spans="2:14" ht="15" customHeight="1" x14ac:dyDescent="0.15">
      <c r="B36" s="317">
        <v>27</v>
      </c>
      <c r="C36" s="318"/>
      <c r="D36" s="318"/>
      <c r="E36" s="318"/>
      <c r="F36" s="318"/>
      <c r="G36" s="319"/>
      <c r="H36" s="83">
        <v>410000</v>
      </c>
      <c r="I36" s="84"/>
      <c r="J36" s="82">
        <v>395000</v>
      </c>
      <c r="K36" s="87"/>
      <c r="L36" s="86" t="s">
        <v>85</v>
      </c>
      <c r="M36" s="87">
        <v>425000</v>
      </c>
      <c r="N36" s="88"/>
    </row>
    <row r="37" spans="2:14" ht="15" customHeight="1" x14ac:dyDescent="0.15">
      <c r="B37" s="317">
        <v>28</v>
      </c>
      <c r="C37" s="318"/>
      <c r="D37" s="318"/>
      <c r="E37" s="318"/>
      <c r="F37" s="318"/>
      <c r="G37" s="319"/>
      <c r="H37" s="83">
        <v>440000</v>
      </c>
      <c r="I37" s="84"/>
      <c r="J37" s="82">
        <v>425000</v>
      </c>
      <c r="K37" s="87"/>
      <c r="L37" s="86" t="s">
        <v>85</v>
      </c>
      <c r="M37" s="87">
        <v>455000</v>
      </c>
      <c r="N37" s="88"/>
    </row>
    <row r="38" spans="2:14" ht="15" customHeight="1" x14ac:dyDescent="0.15">
      <c r="B38" s="317">
        <v>29</v>
      </c>
      <c r="C38" s="318"/>
      <c r="D38" s="318"/>
      <c r="E38" s="318"/>
      <c r="F38" s="318"/>
      <c r="G38" s="319"/>
      <c r="H38" s="83">
        <v>470000</v>
      </c>
      <c r="I38" s="84"/>
      <c r="J38" s="82">
        <v>455000</v>
      </c>
      <c r="K38" s="87"/>
      <c r="L38" s="86" t="s">
        <v>85</v>
      </c>
      <c r="M38" s="87">
        <v>485000</v>
      </c>
      <c r="N38" s="88"/>
    </row>
    <row r="39" spans="2:14" ht="15" customHeight="1" x14ac:dyDescent="0.15">
      <c r="B39" s="323">
        <v>30</v>
      </c>
      <c r="C39" s="324"/>
      <c r="D39" s="324"/>
      <c r="E39" s="324"/>
      <c r="F39" s="324"/>
      <c r="G39" s="325"/>
      <c r="H39" s="83">
        <v>500000</v>
      </c>
      <c r="I39" s="84"/>
      <c r="J39" s="82">
        <v>485000</v>
      </c>
      <c r="K39" s="87"/>
      <c r="L39" s="86" t="s">
        <v>85</v>
      </c>
      <c r="M39" s="87">
        <v>515000</v>
      </c>
      <c r="N39" s="88"/>
    </row>
    <row r="40" spans="2:14" ht="15" customHeight="1" x14ac:dyDescent="0.15">
      <c r="B40" s="317">
        <v>31</v>
      </c>
      <c r="C40" s="318"/>
      <c r="D40" s="318"/>
      <c r="E40" s="318"/>
      <c r="F40" s="318"/>
      <c r="G40" s="319"/>
      <c r="H40" s="89">
        <v>530000</v>
      </c>
      <c r="I40" s="90"/>
      <c r="J40" s="91">
        <v>515000</v>
      </c>
      <c r="K40" s="92"/>
      <c r="L40" s="93" t="s">
        <v>85</v>
      </c>
      <c r="M40" s="92">
        <v>545000</v>
      </c>
      <c r="N40" s="94"/>
    </row>
    <row r="41" spans="2:14" ht="15" customHeight="1" x14ac:dyDescent="0.15">
      <c r="B41" s="317">
        <v>32</v>
      </c>
      <c r="C41" s="318"/>
      <c r="D41" s="318"/>
      <c r="E41" s="318"/>
      <c r="F41" s="318"/>
      <c r="G41" s="319"/>
      <c r="H41" s="83">
        <v>560000</v>
      </c>
      <c r="I41" s="84"/>
      <c r="J41" s="82">
        <v>545000</v>
      </c>
      <c r="K41" s="87"/>
      <c r="L41" s="86" t="s">
        <v>85</v>
      </c>
      <c r="M41" s="87">
        <v>575000</v>
      </c>
      <c r="N41" s="88"/>
    </row>
    <row r="42" spans="2:14" ht="15" customHeight="1" x14ac:dyDescent="0.15">
      <c r="B42" s="317">
        <v>33</v>
      </c>
      <c r="C42" s="318"/>
      <c r="D42" s="318"/>
      <c r="E42" s="318"/>
      <c r="F42" s="318"/>
      <c r="G42" s="319"/>
      <c r="H42" s="83">
        <v>590000</v>
      </c>
      <c r="I42" s="84"/>
      <c r="J42" s="82">
        <v>575000</v>
      </c>
      <c r="K42" s="87"/>
      <c r="L42" s="86" t="s">
        <v>85</v>
      </c>
      <c r="M42" s="87">
        <v>605000</v>
      </c>
      <c r="N42" s="88"/>
    </row>
    <row r="43" spans="2:14" ht="15" customHeight="1" x14ac:dyDescent="0.15">
      <c r="B43" s="317">
        <v>34</v>
      </c>
      <c r="C43" s="318"/>
      <c r="D43" s="318"/>
      <c r="E43" s="318"/>
      <c r="F43" s="318"/>
      <c r="G43" s="319"/>
      <c r="H43" s="83">
        <v>620000</v>
      </c>
      <c r="I43" s="84"/>
      <c r="J43" s="82">
        <v>605000</v>
      </c>
      <c r="K43" s="87"/>
      <c r="L43" s="86" t="s">
        <v>85</v>
      </c>
      <c r="M43" s="87">
        <v>635000</v>
      </c>
      <c r="N43" s="88"/>
    </row>
    <row r="44" spans="2:14" ht="15" customHeight="1" x14ac:dyDescent="0.15">
      <c r="B44" s="317">
        <v>35</v>
      </c>
      <c r="C44" s="318"/>
      <c r="D44" s="318"/>
      <c r="E44" s="318"/>
      <c r="F44" s="318"/>
      <c r="G44" s="319"/>
      <c r="H44" s="95">
        <v>650000</v>
      </c>
      <c r="I44" s="96"/>
      <c r="J44" s="97">
        <v>635000</v>
      </c>
      <c r="K44" s="98"/>
      <c r="L44" s="99" t="s">
        <v>85</v>
      </c>
      <c r="M44" s="98">
        <v>665000</v>
      </c>
      <c r="N44" s="100"/>
    </row>
    <row r="45" spans="2:14" ht="15" customHeight="1" x14ac:dyDescent="0.15">
      <c r="B45" s="320">
        <v>36</v>
      </c>
      <c r="C45" s="321"/>
      <c r="D45" s="321"/>
      <c r="E45" s="321"/>
      <c r="F45" s="321"/>
      <c r="G45" s="322"/>
      <c r="H45" s="83">
        <v>680000</v>
      </c>
      <c r="I45" s="84"/>
      <c r="J45" s="82">
        <v>665000</v>
      </c>
      <c r="K45" s="87"/>
      <c r="L45" s="86" t="s">
        <v>85</v>
      </c>
      <c r="M45" s="87">
        <v>695000</v>
      </c>
      <c r="N45" s="88"/>
    </row>
    <row r="46" spans="2:14" ht="15" customHeight="1" x14ac:dyDescent="0.15">
      <c r="B46" s="317">
        <v>37</v>
      </c>
      <c r="C46" s="318"/>
      <c r="D46" s="318"/>
      <c r="E46" s="318"/>
      <c r="F46" s="318"/>
      <c r="G46" s="319"/>
      <c r="H46" s="83">
        <v>710000</v>
      </c>
      <c r="I46" s="84"/>
      <c r="J46" s="82">
        <v>695000</v>
      </c>
      <c r="K46" s="87"/>
      <c r="L46" s="86" t="s">
        <v>85</v>
      </c>
      <c r="M46" s="87">
        <v>730000</v>
      </c>
      <c r="N46" s="88"/>
    </row>
    <row r="47" spans="2:14" ht="15" customHeight="1" x14ac:dyDescent="0.15">
      <c r="B47" s="317">
        <v>38</v>
      </c>
      <c r="C47" s="318"/>
      <c r="D47" s="318"/>
      <c r="E47" s="318"/>
      <c r="F47" s="318"/>
      <c r="G47" s="319"/>
      <c r="H47" s="83">
        <v>750000</v>
      </c>
      <c r="I47" s="84"/>
      <c r="J47" s="82">
        <v>730000</v>
      </c>
      <c r="K47" s="87"/>
      <c r="L47" s="86" t="s">
        <v>85</v>
      </c>
      <c r="M47" s="87">
        <v>770000</v>
      </c>
      <c r="N47" s="88"/>
    </row>
    <row r="48" spans="2:14" ht="15" customHeight="1" x14ac:dyDescent="0.15">
      <c r="B48" s="317">
        <v>39</v>
      </c>
      <c r="C48" s="318"/>
      <c r="D48" s="318"/>
      <c r="E48" s="318"/>
      <c r="F48" s="318"/>
      <c r="G48" s="319"/>
      <c r="H48" s="83">
        <v>790000</v>
      </c>
      <c r="I48" s="84"/>
      <c r="J48" s="82">
        <v>770000</v>
      </c>
      <c r="K48" s="87"/>
      <c r="L48" s="86" t="s">
        <v>85</v>
      </c>
      <c r="M48" s="87">
        <v>810000</v>
      </c>
      <c r="N48" s="88"/>
    </row>
    <row r="49" spans="2:14" ht="15" customHeight="1" x14ac:dyDescent="0.15">
      <c r="B49" s="323">
        <v>40</v>
      </c>
      <c r="C49" s="324"/>
      <c r="D49" s="324"/>
      <c r="E49" s="324"/>
      <c r="F49" s="324"/>
      <c r="G49" s="325"/>
      <c r="H49" s="83">
        <v>830000</v>
      </c>
      <c r="I49" s="84"/>
      <c r="J49" s="82">
        <v>810000</v>
      </c>
      <c r="K49" s="87"/>
      <c r="L49" s="86" t="s">
        <v>85</v>
      </c>
      <c r="M49" s="87">
        <v>855000</v>
      </c>
      <c r="N49" s="88"/>
    </row>
    <row r="50" spans="2:14" ht="15" customHeight="1" x14ac:dyDescent="0.15">
      <c r="B50" s="317">
        <v>41</v>
      </c>
      <c r="C50" s="318"/>
      <c r="D50" s="318"/>
      <c r="E50" s="318"/>
      <c r="F50" s="318"/>
      <c r="G50" s="319"/>
      <c r="H50" s="89">
        <v>880000</v>
      </c>
      <c r="I50" s="90"/>
      <c r="J50" s="91">
        <v>855000</v>
      </c>
      <c r="K50" s="92"/>
      <c r="L50" s="93" t="s">
        <v>85</v>
      </c>
      <c r="M50" s="92">
        <v>905000</v>
      </c>
      <c r="N50" s="94"/>
    </row>
    <row r="51" spans="2:14" ht="15" customHeight="1" x14ac:dyDescent="0.15">
      <c r="B51" s="317">
        <v>42</v>
      </c>
      <c r="C51" s="318"/>
      <c r="D51" s="318"/>
      <c r="E51" s="318"/>
      <c r="F51" s="318"/>
      <c r="G51" s="319"/>
      <c r="H51" s="83">
        <v>930000</v>
      </c>
      <c r="I51" s="84"/>
      <c r="J51" s="82">
        <v>905000</v>
      </c>
      <c r="K51" s="87"/>
      <c r="L51" s="86" t="s">
        <v>85</v>
      </c>
      <c r="M51" s="87">
        <v>955000</v>
      </c>
      <c r="N51" s="88"/>
    </row>
    <row r="52" spans="2:14" ht="15" customHeight="1" x14ac:dyDescent="0.15">
      <c r="B52" s="317">
        <v>43</v>
      </c>
      <c r="C52" s="318"/>
      <c r="D52" s="318"/>
      <c r="E52" s="318"/>
      <c r="F52" s="318"/>
      <c r="G52" s="319"/>
      <c r="H52" s="83">
        <v>980000</v>
      </c>
      <c r="I52" s="84"/>
      <c r="J52" s="82">
        <v>955000</v>
      </c>
      <c r="K52" s="87"/>
      <c r="L52" s="86" t="s">
        <v>85</v>
      </c>
      <c r="M52" s="87">
        <v>1005000</v>
      </c>
      <c r="N52" s="88"/>
    </row>
    <row r="53" spans="2:14" ht="15" customHeight="1" x14ac:dyDescent="0.15">
      <c r="B53" s="317">
        <v>44</v>
      </c>
      <c r="C53" s="318"/>
      <c r="D53" s="318"/>
      <c r="E53" s="318"/>
      <c r="F53" s="318"/>
      <c r="G53" s="319"/>
      <c r="H53" s="83">
        <v>1030000</v>
      </c>
      <c r="I53" s="84"/>
      <c r="J53" s="82">
        <v>1005000</v>
      </c>
      <c r="K53" s="87"/>
      <c r="L53" s="86" t="s">
        <v>85</v>
      </c>
      <c r="M53" s="87">
        <v>1055000</v>
      </c>
      <c r="N53" s="88"/>
    </row>
    <row r="54" spans="2:14" ht="15" customHeight="1" x14ac:dyDescent="0.15">
      <c r="B54" s="317">
        <v>45</v>
      </c>
      <c r="C54" s="318"/>
      <c r="D54" s="318"/>
      <c r="E54" s="318"/>
      <c r="F54" s="318"/>
      <c r="G54" s="319"/>
      <c r="H54" s="95">
        <v>1090000</v>
      </c>
      <c r="I54" s="96"/>
      <c r="J54" s="97">
        <v>1055000</v>
      </c>
      <c r="K54" s="98"/>
      <c r="L54" s="99" t="s">
        <v>85</v>
      </c>
      <c r="M54" s="98">
        <v>1115000</v>
      </c>
      <c r="N54" s="100"/>
    </row>
    <row r="55" spans="2:14" ht="15" customHeight="1" x14ac:dyDescent="0.15">
      <c r="B55" s="320">
        <v>46</v>
      </c>
      <c r="C55" s="321"/>
      <c r="D55" s="321"/>
      <c r="E55" s="321"/>
      <c r="F55" s="321"/>
      <c r="G55" s="322"/>
      <c r="H55" s="83">
        <v>1150000</v>
      </c>
      <c r="I55" s="84"/>
      <c r="J55" s="82">
        <v>1115000</v>
      </c>
      <c r="K55" s="87"/>
      <c r="L55" s="86" t="s">
        <v>85</v>
      </c>
      <c r="M55" s="87">
        <v>1175000</v>
      </c>
      <c r="N55" s="88"/>
    </row>
    <row r="56" spans="2:14" ht="15" customHeight="1" x14ac:dyDescent="0.15">
      <c r="B56" s="317">
        <v>47</v>
      </c>
      <c r="C56" s="318"/>
      <c r="D56" s="318"/>
      <c r="E56" s="318"/>
      <c r="F56" s="318"/>
      <c r="G56" s="319"/>
      <c r="H56" s="83">
        <v>1210000</v>
      </c>
      <c r="I56" s="84"/>
      <c r="J56" s="82">
        <v>1175000</v>
      </c>
      <c r="K56" s="87"/>
      <c r="L56" s="86" t="s">
        <v>51</v>
      </c>
      <c r="M56" s="87">
        <v>1235000</v>
      </c>
      <c r="N56" s="88"/>
    </row>
    <row r="57" spans="2:14" ht="15" customHeight="1" x14ac:dyDescent="0.15">
      <c r="B57" s="317">
        <v>48</v>
      </c>
      <c r="C57" s="318"/>
      <c r="D57" s="318"/>
      <c r="E57" s="318"/>
      <c r="F57" s="318"/>
      <c r="G57" s="319"/>
      <c r="H57" s="83">
        <v>1270000</v>
      </c>
      <c r="I57" s="84"/>
      <c r="J57" s="82">
        <v>1235000</v>
      </c>
      <c r="K57" s="87"/>
      <c r="L57" s="86" t="s">
        <v>51</v>
      </c>
      <c r="M57" s="87">
        <v>1295000</v>
      </c>
      <c r="N57" s="88"/>
    </row>
    <row r="58" spans="2:14" ht="15" customHeight="1" x14ac:dyDescent="0.15">
      <c r="B58" s="317">
        <v>49</v>
      </c>
      <c r="C58" s="318"/>
      <c r="D58" s="318"/>
      <c r="E58" s="318"/>
      <c r="F58" s="318"/>
      <c r="G58" s="319"/>
      <c r="H58" s="83">
        <v>1330000</v>
      </c>
      <c r="I58" s="84"/>
      <c r="J58" s="82">
        <v>1295000</v>
      </c>
      <c r="K58" s="87"/>
      <c r="L58" s="86" t="s">
        <v>51</v>
      </c>
      <c r="M58" s="87">
        <v>1355000</v>
      </c>
      <c r="N58" s="88"/>
    </row>
    <row r="59" spans="2:14" ht="15" customHeight="1" thickBot="1" x14ac:dyDescent="0.2">
      <c r="B59" s="326">
        <v>50</v>
      </c>
      <c r="C59" s="327"/>
      <c r="D59" s="327"/>
      <c r="E59" s="327"/>
      <c r="F59" s="327"/>
      <c r="G59" s="328"/>
      <c r="H59" s="101">
        <v>1390000</v>
      </c>
      <c r="I59" s="102"/>
      <c r="J59" s="103">
        <v>1355000</v>
      </c>
      <c r="K59" s="104"/>
      <c r="L59" s="105" t="s">
        <v>85</v>
      </c>
      <c r="M59" s="104"/>
      <c r="N59" s="106"/>
    </row>
  </sheetData>
  <mergeCells count="60">
    <mergeCell ref="B11:G11"/>
    <mergeCell ref="B1:N2"/>
    <mergeCell ref="B3:I4"/>
    <mergeCell ref="J3:N8"/>
    <mergeCell ref="H5:I8"/>
    <mergeCell ref="B6:G8"/>
    <mergeCell ref="B9:G9"/>
    <mergeCell ref="H9:I9"/>
    <mergeCell ref="J9:K9"/>
    <mergeCell ref="M9:N9"/>
    <mergeCell ref="B10:G10"/>
    <mergeCell ref="B5:G5"/>
    <mergeCell ref="B23:G23"/>
    <mergeCell ref="B12:G12"/>
    <mergeCell ref="B13:G13"/>
    <mergeCell ref="B14:G14"/>
    <mergeCell ref="B15:G15"/>
    <mergeCell ref="B16:G16"/>
    <mergeCell ref="B17:G17"/>
    <mergeCell ref="B18:G18"/>
    <mergeCell ref="B19:G19"/>
    <mergeCell ref="B20:G20"/>
    <mergeCell ref="B21:G21"/>
    <mergeCell ref="B22:G22"/>
    <mergeCell ref="B24:G24"/>
    <mergeCell ref="B25:G25"/>
    <mergeCell ref="B26:G26"/>
    <mergeCell ref="B27:G27"/>
    <mergeCell ref="B28:G28"/>
    <mergeCell ref="B29:G29"/>
    <mergeCell ref="B30:G30"/>
    <mergeCell ref="B31:G31"/>
    <mergeCell ref="B32:G32"/>
    <mergeCell ref="B33:G33"/>
    <mergeCell ref="B34:G34"/>
    <mergeCell ref="B39:G39"/>
    <mergeCell ref="B40:G40"/>
    <mergeCell ref="B41:G41"/>
    <mergeCell ref="B42:G42"/>
    <mergeCell ref="B36:G36"/>
    <mergeCell ref="B37:G37"/>
    <mergeCell ref="B38:G38"/>
    <mergeCell ref="B35:G35"/>
    <mergeCell ref="B56:G56"/>
    <mergeCell ref="B46:G46"/>
    <mergeCell ref="B57:G57"/>
    <mergeCell ref="B58:G58"/>
    <mergeCell ref="B59:G59"/>
    <mergeCell ref="B43:G43"/>
    <mergeCell ref="B44:G44"/>
    <mergeCell ref="B54:G54"/>
    <mergeCell ref="B55:G55"/>
    <mergeCell ref="B48:G48"/>
    <mergeCell ref="B49:G49"/>
    <mergeCell ref="B50:G50"/>
    <mergeCell ref="B51:G51"/>
    <mergeCell ref="B52:G52"/>
    <mergeCell ref="B53:G53"/>
    <mergeCell ref="B47:G47"/>
    <mergeCell ref="B45:G45"/>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41"/>
  <sheetViews>
    <sheetView showGridLines="0" workbookViewId="0">
      <selection activeCell="L11" sqref="L11"/>
    </sheetView>
  </sheetViews>
  <sheetFormatPr defaultColWidth="1.625" defaultRowHeight="15" customHeight="1" x14ac:dyDescent="0.15"/>
  <cols>
    <col min="1" max="1" width="1.625" style="2" customWidth="1"/>
    <col min="2" max="9" width="1.875" style="2" customWidth="1"/>
    <col min="10" max="10" width="15.625" style="2" customWidth="1"/>
    <col min="11" max="11" width="1.625" style="2" customWidth="1"/>
    <col min="12" max="12" width="15.625" style="2" customWidth="1"/>
    <col min="13" max="13" width="1.625" style="2" customWidth="1"/>
    <col min="14" max="14" width="5.625" style="2" customWidth="1"/>
    <col min="15" max="15" width="15.625" style="2" customWidth="1"/>
    <col min="16" max="254" width="1.625" style="2"/>
    <col min="255" max="255" width="1.625" style="2" customWidth="1"/>
    <col min="256" max="265" width="1.875" style="2" customWidth="1"/>
    <col min="266" max="266" width="15.625" style="2" customWidth="1"/>
    <col min="267" max="267" width="1.625" style="2" customWidth="1"/>
    <col min="268" max="268" width="15.625" style="2" customWidth="1"/>
    <col min="269" max="269" width="1.625" style="2" customWidth="1"/>
    <col min="270" max="270" width="5.625" style="2" customWidth="1"/>
    <col min="271" max="271" width="15.625" style="2" customWidth="1"/>
    <col min="272" max="510" width="1.625" style="2"/>
    <col min="511" max="511" width="1.625" style="2" customWidth="1"/>
    <col min="512" max="521" width="1.875" style="2" customWidth="1"/>
    <col min="522" max="522" width="15.625" style="2" customWidth="1"/>
    <col min="523" max="523" width="1.625" style="2" customWidth="1"/>
    <col min="524" max="524" width="15.625" style="2" customWidth="1"/>
    <col min="525" max="525" width="1.625" style="2" customWidth="1"/>
    <col min="526" max="526" width="5.625" style="2" customWidth="1"/>
    <col min="527" max="527" width="15.625" style="2" customWidth="1"/>
    <col min="528" max="766" width="1.625" style="2"/>
    <col min="767" max="767" width="1.625" style="2" customWidth="1"/>
    <col min="768" max="777" width="1.875" style="2" customWidth="1"/>
    <col min="778" max="778" width="15.625" style="2" customWidth="1"/>
    <col min="779" max="779" width="1.625" style="2" customWidth="1"/>
    <col min="780" max="780" width="15.625" style="2" customWidth="1"/>
    <col min="781" max="781" width="1.625" style="2" customWidth="1"/>
    <col min="782" max="782" width="5.625" style="2" customWidth="1"/>
    <col min="783" max="783" width="15.625" style="2" customWidth="1"/>
    <col min="784" max="1022" width="1.625" style="2"/>
    <col min="1023" max="1023" width="1.625" style="2" customWidth="1"/>
    <col min="1024" max="1033" width="1.875" style="2" customWidth="1"/>
    <col min="1034" max="1034" width="15.625" style="2" customWidth="1"/>
    <col min="1035" max="1035" width="1.625" style="2" customWidth="1"/>
    <col min="1036" max="1036" width="15.625" style="2" customWidth="1"/>
    <col min="1037" max="1037" width="1.625" style="2" customWidth="1"/>
    <col min="1038" max="1038" width="5.625" style="2" customWidth="1"/>
    <col min="1039" max="1039" width="15.625" style="2" customWidth="1"/>
    <col min="1040" max="1278" width="1.625" style="2"/>
    <col min="1279" max="1279" width="1.625" style="2" customWidth="1"/>
    <col min="1280" max="1289" width="1.875" style="2" customWidth="1"/>
    <col min="1290" max="1290" width="15.625" style="2" customWidth="1"/>
    <col min="1291" max="1291" width="1.625" style="2" customWidth="1"/>
    <col min="1292" max="1292" width="15.625" style="2" customWidth="1"/>
    <col min="1293" max="1293" width="1.625" style="2" customWidth="1"/>
    <col min="1294" max="1294" width="5.625" style="2" customWidth="1"/>
    <col min="1295" max="1295" width="15.625" style="2" customWidth="1"/>
    <col min="1296" max="1534" width="1.625" style="2"/>
    <col min="1535" max="1535" width="1.625" style="2" customWidth="1"/>
    <col min="1536" max="1545" width="1.875" style="2" customWidth="1"/>
    <col min="1546" max="1546" width="15.625" style="2" customWidth="1"/>
    <col min="1547" max="1547" width="1.625" style="2" customWidth="1"/>
    <col min="1548" max="1548" width="15.625" style="2" customWidth="1"/>
    <col min="1549" max="1549" width="1.625" style="2" customWidth="1"/>
    <col min="1550" max="1550" width="5.625" style="2" customWidth="1"/>
    <col min="1551" max="1551" width="15.625" style="2" customWidth="1"/>
    <col min="1552" max="1790" width="1.625" style="2"/>
    <col min="1791" max="1791" width="1.625" style="2" customWidth="1"/>
    <col min="1792" max="1801" width="1.875" style="2" customWidth="1"/>
    <col min="1802" max="1802" width="15.625" style="2" customWidth="1"/>
    <col min="1803" max="1803" width="1.625" style="2" customWidth="1"/>
    <col min="1804" max="1804" width="15.625" style="2" customWidth="1"/>
    <col min="1805" max="1805" width="1.625" style="2" customWidth="1"/>
    <col min="1806" max="1806" width="5.625" style="2" customWidth="1"/>
    <col min="1807" max="1807" width="15.625" style="2" customWidth="1"/>
    <col min="1808" max="2046" width="1.625" style="2"/>
    <col min="2047" max="2047" width="1.625" style="2" customWidth="1"/>
    <col min="2048" max="2057" width="1.875" style="2" customWidth="1"/>
    <col min="2058" max="2058" width="15.625" style="2" customWidth="1"/>
    <col min="2059" max="2059" width="1.625" style="2" customWidth="1"/>
    <col min="2060" max="2060" width="15.625" style="2" customWidth="1"/>
    <col min="2061" max="2061" width="1.625" style="2" customWidth="1"/>
    <col min="2062" max="2062" width="5.625" style="2" customWidth="1"/>
    <col min="2063" max="2063" width="15.625" style="2" customWidth="1"/>
    <col min="2064" max="2302" width="1.625" style="2"/>
    <col min="2303" max="2303" width="1.625" style="2" customWidth="1"/>
    <col min="2304" max="2313" width="1.875" style="2" customWidth="1"/>
    <col min="2314" max="2314" width="15.625" style="2" customWidth="1"/>
    <col min="2315" max="2315" width="1.625" style="2" customWidth="1"/>
    <col min="2316" max="2316" width="15.625" style="2" customWidth="1"/>
    <col min="2317" max="2317" width="1.625" style="2" customWidth="1"/>
    <col min="2318" max="2318" width="5.625" style="2" customWidth="1"/>
    <col min="2319" max="2319" width="15.625" style="2" customWidth="1"/>
    <col min="2320" max="2558" width="1.625" style="2"/>
    <col min="2559" max="2559" width="1.625" style="2" customWidth="1"/>
    <col min="2560" max="2569" width="1.875" style="2" customWidth="1"/>
    <col min="2570" max="2570" width="15.625" style="2" customWidth="1"/>
    <col min="2571" max="2571" width="1.625" style="2" customWidth="1"/>
    <col min="2572" max="2572" width="15.625" style="2" customWidth="1"/>
    <col min="2573" max="2573" width="1.625" style="2" customWidth="1"/>
    <col min="2574" max="2574" width="5.625" style="2" customWidth="1"/>
    <col min="2575" max="2575" width="15.625" style="2" customWidth="1"/>
    <col min="2576" max="2814" width="1.625" style="2"/>
    <col min="2815" max="2815" width="1.625" style="2" customWidth="1"/>
    <col min="2816" max="2825" width="1.875" style="2" customWidth="1"/>
    <col min="2826" max="2826" width="15.625" style="2" customWidth="1"/>
    <col min="2827" max="2827" width="1.625" style="2" customWidth="1"/>
    <col min="2828" max="2828" width="15.625" style="2" customWidth="1"/>
    <col min="2829" max="2829" width="1.625" style="2" customWidth="1"/>
    <col min="2830" max="2830" width="5.625" style="2" customWidth="1"/>
    <col min="2831" max="2831" width="15.625" style="2" customWidth="1"/>
    <col min="2832" max="3070" width="1.625" style="2"/>
    <col min="3071" max="3071" width="1.625" style="2" customWidth="1"/>
    <col min="3072" max="3081" width="1.875" style="2" customWidth="1"/>
    <col min="3082" max="3082" width="15.625" style="2" customWidth="1"/>
    <col min="3083" max="3083" width="1.625" style="2" customWidth="1"/>
    <col min="3084" max="3084" width="15.625" style="2" customWidth="1"/>
    <col min="3085" max="3085" width="1.625" style="2" customWidth="1"/>
    <col min="3086" max="3086" width="5.625" style="2" customWidth="1"/>
    <col min="3087" max="3087" width="15.625" style="2" customWidth="1"/>
    <col min="3088" max="3326" width="1.625" style="2"/>
    <col min="3327" max="3327" width="1.625" style="2" customWidth="1"/>
    <col min="3328" max="3337" width="1.875" style="2" customWidth="1"/>
    <col min="3338" max="3338" width="15.625" style="2" customWidth="1"/>
    <col min="3339" max="3339" width="1.625" style="2" customWidth="1"/>
    <col min="3340" max="3340" width="15.625" style="2" customWidth="1"/>
    <col min="3341" max="3341" width="1.625" style="2" customWidth="1"/>
    <col min="3342" max="3342" width="5.625" style="2" customWidth="1"/>
    <col min="3343" max="3343" width="15.625" style="2" customWidth="1"/>
    <col min="3344" max="3582" width="1.625" style="2"/>
    <col min="3583" max="3583" width="1.625" style="2" customWidth="1"/>
    <col min="3584" max="3593" width="1.875" style="2" customWidth="1"/>
    <col min="3594" max="3594" width="15.625" style="2" customWidth="1"/>
    <col min="3595" max="3595" width="1.625" style="2" customWidth="1"/>
    <col min="3596" max="3596" width="15.625" style="2" customWidth="1"/>
    <col min="3597" max="3597" width="1.625" style="2" customWidth="1"/>
    <col min="3598" max="3598" width="5.625" style="2" customWidth="1"/>
    <col min="3599" max="3599" width="15.625" style="2" customWidth="1"/>
    <col min="3600" max="3838" width="1.625" style="2"/>
    <col min="3839" max="3839" width="1.625" style="2" customWidth="1"/>
    <col min="3840" max="3849" width="1.875" style="2" customWidth="1"/>
    <col min="3850" max="3850" width="15.625" style="2" customWidth="1"/>
    <col min="3851" max="3851" width="1.625" style="2" customWidth="1"/>
    <col min="3852" max="3852" width="15.625" style="2" customWidth="1"/>
    <col min="3853" max="3853" width="1.625" style="2" customWidth="1"/>
    <col min="3854" max="3854" width="5.625" style="2" customWidth="1"/>
    <col min="3855" max="3855" width="15.625" style="2" customWidth="1"/>
    <col min="3856" max="4094" width="1.625" style="2"/>
    <col min="4095" max="4095" width="1.625" style="2" customWidth="1"/>
    <col min="4096" max="4105" width="1.875" style="2" customWidth="1"/>
    <col min="4106" max="4106" width="15.625" style="2" customWidth="1"/>
    <col min="4107" max="4107" width="1.625" style="2" customWidth="1"/>
    <col min="4108" max="4108" width="15.625" style="2" customWidth="1"/>
    <col min="4109" max="4109" width="1.625" style="2" customWidth="1"/>
    <col min="4110" max="4110" width="5.625" style="2" customWidth="1"/>
    <col min="4111" max="4111" width="15.625" style="2" customWidth="1"/>
    <col min="4112" max="4350" width="1.625" style="2"/>
    <col min="4351" max="4351" width="1.625" style="2" customWidth="1"/>
    <col min="4352" max="4361" width="1.875" style="2" customWidth="1"/>
    <col min="4362" max="4362" width="15.625" style="2" customWidth="1"/>
    <col min="4363" max="4363" width="1.625" style="2" customWidth="1"/>
    <col min="4364" max="4364" width="15.625" style="2" customWidth="1"/>
    <col min="4365" max="4365" width="1.625" style="2" customWidth="1"/>
    <col min="4366" max="4366" width="5.625" style="2" customWidth="1"/>
    <col min="4367" max="4367" width="15.625" style="2" customWidth="1"/>
    <col min="4368" max="4606" width="1.625" style="2"/>
    <col min="4607" max="4607" width="1.625" style="2" customWidth="1"/>
    <col min="4608" max="4617" width="1.875" style="2" customWidth="1"/>
    <col min="4618" max="4618" width="15.625" style="2" customWidth="1"/>
    <col min="4619" max="4619" width="1.625" style="2" customWidth="1"/>
    <col min="4620" max="4620" width="15.625" style="2" customWidth="1"/>
    <col min="4621" max="4621" width="1.625" style="2" customWidth="1"/>
    <col min="4622" max="4622" width="5.625" style="2" customWidth="1"/>
    <col min="4623" max="4623" width="15.625" style="2" customWidth="1"/>
    <col min="4624" max="4862" width="1.625" style="2"/>
    <col min="4863" max="4863" width="1.625" style="2" customWidth="1"/>
    <col min="4864" max="4873" width="1.875" style="2" customWidth="1"/>
    <col min="4874" max="4874" width="15.625" style="2" customWidth="1"/>
    <col min="4875" max="4875" width="1.625" style="2" customWidth="1"/>
    <col min="4876" max="4876" width="15.625" style="2" customWidth="1"/>
    <col min="4877" max="4877" width="1.625" style="2" customWidth="1"/>
    <col min="4878" max="4878" width="5.625" style="2" customWidth="1"/>
    <col min="4879" max="4879" width="15.625" style="2" customWidth="1"/>
    <col min="4880" max="5118" width="1.625" style="2"/>
    <col min="5119" max="5119" width="1.625" style="2" customWidth="1"/>
    <col min="5120" max="5129" width="1.875" style="2" customWidth="1"/>
    <col min="5130" max="5130" width="15.625" style="2" customWidth="1"/>
    <col min="5131" max="5131" width="1.625" style="2" customWidth="1"/>
    <col min="5132" max="5132" width="15.625" style="2" customWidth="1"/>
    <col min="5133" max="5133" width="1.625" style="2" customWidth="1"/>
    <col min="5134" max="5134" width="5.625" style="2" customWidth="1"/>
    <col min="5135" max="5135" width="15.625" style="2" customWidth="1"/>
    <col min="5136" max="5374" width="1.625" style="2"/>
    <col min="5375" max="5375" width="1.625" style="2" customWidth="1"/>
    <col min="5376" max="5385" width="1.875" style="2" customWidth="1"/>
    <col min="5386" max="5386" width="15.625" style="2" customWidth="1"/>
    <col min="5387" max="5387" width="1.625" style="2" customWidth="1"/>
    <col min="5388" max="5388" width="15.625" style="2" customWidth="1"/>
    <col min="5389" max="5389" width="1.625" style="2" customWidth="1"/>
    <col min="5390" max="5390" width="5.625" style="2" customWidth="1"/>
    <col min="5391" max="5391" width="15.625" style="2" customWidth="1"/>
    <col min="5392" max="5630" width="1.625" style="2"/>
    <col min="5631" max="5631" width="1.625" style="2" customWidth="1"/>
    <col min="5632" max="5641" width="1.875" style="2" customWidth="1"/>
    <col min="5642" max="5642" width="15.625" style="2" customWidth="1"/>
    <col min="5643" max="5643" width="1.625" style="2" customWidth="1"/>
    <col min="5644" max="5644" width="15.625" style="2" customWidth="1"/>
    <col min="5645" max="5645" width="1.625" style="2" customWidth="1"/>
    <col min="5646" max="5646" width="5.625" style="2" customWidth="1"/>
    <col min="5647" max="5647" width="15.625" style="2" customWidth="1"/>
    <col min="5648" max="5886" width="1.625" style="2"/>
    <col min="5887" max="5887" width="1.625" style="2" customWidth="1"/>
    <col min="5888" max="5897" width="1.875" style="2" customWidth="1"/>
    <col min="5898" max="5898" width="15.625" style="2" customWidth="1"/>
    <col min="5899" max="5899" width="1.625" style="2" customWidth="1"/>
    <col min="5900" max="5900" width="15.625" style="2" customWidth="1"/>
    <col min="5901" max="5901" width="1.625" style="2" customWidth="1"/>
    <col min="5902" max="5902" width="5.625" style="2" customWidth="1"/>
    <col min="5903" max="5903" width="15.625" style="2" customWidth="1"/>
    <col min="5904" max="6142" width="1.625" style="2"/>
    <col min="6143" max="6143" width="1.625" style="2" customWidth="1"/>
    <col min="6144" max="6153" width="1.875" style="2" customWidth="1"/>
    <col min="6154" max="6154" width="15.625" style="2" customWidth="1"/>
    <col min="6155" max="6155" width="1.625" style="2" customWidth="1"/>
    <col min="6156" max="6156" width="15.625" style="2" customWidth="1"/>
    <col min="6157" max="6157" width="1.625" style="2" customWidth="1"/>
    <col min="6158" max="6158" width="5.625" style="2" customWidth="1"/>
    <col min="6159" max="6159" width="15.625" style="2" customWidth="1"/>
    <col min="6160" max="6398" width="1.625" style="2"/>
    <col min="6399" max="6399" width="1.625" style="2" customWidth="1"/>
    <col min="6400" max="6409" width="1.875" style="2" customWidth="1"/>
    <col min="6410" max="6410" width="15.625" style="2" customWidth="1"/>
    <col min="6411" max="6411" width="1.625" style="2" customWidth="1"/>
    <col min="6412" max="6412" width="15.625" style="2" customWidth="1"/>
    <col min="6413" max="6413" width="1.625" style="2" customWidth="1"/>
    <col min="6414" max="6414" width="5.625" style="2" customWidth="1"/>
    <col min="6415" max="6415" width="15.625" style="2" customWidth="1"/>
    <col min="6416" max="6654" width="1.625" style="2"/>
    <col min="6655" max="6655" width="1.625" style="2" customWidth="1"/>
    <col min="6656" max="6665" width="1.875" style="2" customWidth="1"/>
    <col min="6666" max="6666" width="15.625" style="2" customWidth="1"/>
    <col min="6667" max="6667" width="1.625" style="2" customWidth="1"/>
    <col min="6668" max="6668" width="15.625" style="2" customWidth="1"/>
    <col min="6669" max="6669" width="1.625" style="2" customWidth="1"/>
    <col min="6670" max="6670" width="5.625" style="2" customWidth="1"/>
    <col min="6671" max="6671" width="15.625" style="2" customWidth="1"/>
    <col min="6672" max="6910" width="1.625" style="2"/>
    <col min="6911" max="6911" width="1.625" style="2" customWidth="1"/>
    <col min="6912" max="6921" width="1.875" style="2" customWidth="1"/>
    <col min="6922" max="6922" width="15.625" style="2" customWidth="1"/>
    <col min="6923" max="6923" width="1.625" style="2" customWidth="1"/>
    <col min="6924" max="6924" width="15.625" style="2" customWidth="1"/>
    <col min="6925" max="6925" width="1.625" style="2" customWidth="1"/>
    <col min="6926" max="6926" width="5.625" style="2" customWidth="1"/>
    <col min="6927" max="6927" width="15.625" style="2" customWidth="1"/>
    <col min="6928" max="7166" width="1.625" style="2"/>
    <col min="7167" max="7167" width="1.625" style="2" customWidth="1"/>
    <col min="7168" max="7177" width="1.875" style="2" customWidth="1"/>
    <col min="7178" max="7178" width="15.625" style="2" customWidth="1"/>
    <col min="7179" max="7179" width="1.625" style="2" customWidth="1"/>
    <col min="7180" max="7180" width="15.625" style="2" customWidth="1"/>
    <col min="7181" max="7181" width="1.625" style="2" customWidth="1"/>
    <col min="7182" max="7182" width="5.625" style="2" customWidth="1"/>
    <col min="7183" max="7183" width="15.625" style="2" customWidth="1"/>
    <col min="7184" max="7422" width="1.625" style="2"/>
    <col min="7423" max="7423" width="1.625" style="2" customWidth="1"/>
    <col min="7424" max="7433" width="1.875" style="2" customWidth="1"/>
    <col min="7434" max="7434" width="15.625" style="2" customWidth="1"/>
    <col min="7435" max="7435" width="1.625" style="2" customWidth="1"/>
    <col min="7436" max="7436" width="15.625" style="2" customWidth="1"/>
    <col min="7437" max="7437" width="1.625" style="2" customWidth="1"/>
    <col min="7438" max="7438" width="5.625" style="2" customWidth="1"/>
    <col min="7439" max="7439" width="15.625" style="2" customWidth="1"/>
    <col min="7440" max="7678" width="1.625" style="2"/>
    <col min="7679" max="7679" width="1.625" style="2" customWidth="1"/>
    <col min="7680" max="7689" width="1.875" style="2" customWidth="1"/>
    <col min="7690" max="7690" width="15.625" style="2" customWidth="1"/>
    <col min="7691" max="7691" width="1.625" style="2" customWidth="1"/>
    <col min="7692" max="7692" width="15.625" style="2" customWidth="1"/>
    <col min="7693" max="7693" width="1.625" style="2" customWidth="1"/>
    <col min="7694" max="7694" width="5.625" style="2" customWidth="1"/>
    <col min="7695" max="7695" width="15.625" style="2" customWidth="1"/>
    <col min="7696" max="7934" width="1.625" style="2"/>
    <col min="7935" max="7935" width="1.625" style="2" customWidth="1"/>
    <col min="7936" max="7945" width="1.875" style="2" customWidth="1"/>
    <col min="7946" max="7946" width="15.625" style="2" customWidth="1"/>
    <col min="7947" max="7947" width="1.625" style="2" customWidth="1"/>
    <col min="7948" max="7948" width="15.625" style="2" customWidth="1"/>
    <col min="7949" max="7949" width="1.625" style="2" customWidth="1"/>
    <col min="7950" max="7950" width="5.625" style="2" customWidth="1"/>
    <col min="7951" max="7951" width="15.625" style="2" customWidth="1"/>
    <col min="7952" max="8190" width="1.625" style="2"/>
    <col min="8191" max="8191" width="1.625" style="2" customWidth="1"/>
    <col min="8192" max="8201" width="1.875" style="2" customWidth="1"/>
    <col min="8202" max="8202" width="15.625" style="2" customWidth="1"/>
    <col min="8203" max="8203" width="1.625" style="2" customWidth="1"/>
    <col min="8204" max="8204" width="15.625" style="2" customWidth="1"/>
    <col min="8205" max="8205" width="1.625" style="2" customWidth="1"/>
    <col min="8206" max="8206" width="5.625" style="2" customWidth="1"/>
    <col min="8207" max="8207" width="15.625" style="2" customWidth="1"/>
    <col min="8208" max="8446" width="1.625" style="2"/>
    <col min="8447" max="8447" width="1.625" style="2" customWidth="1"/>
    <col min="8448" max="8457" width="1.875" style="2" customWidth="1"/>
    <col min="8458" max="8458" width="15.625" style="2" customWidth="1"/>
    <col min="8459" max="8459" width="1.625" style="2" customWidth="1"/>
    <col min="8460" max="8460" width="15.625" style="2" customWidth="1"/>
    <col min="8461" max="8461" width="1.625" style="2" customWidth="1"/>
    <col min="8462" max="8462" width="5.625" style="2" customWidth="1"/>
    <col min="8463" max="8463" width="15.625" style="2" customWidth="1"/>
    <col min="8464" max="8702" width="1.625" style="2"/>
    <col min="8703" max="8703" width="1.625" style="2" customWidth="1"/>
    <col min="8704" max="8713" width="1.875" style="2" customWidth="1"/>
    <col min="8714" max="8714" width="15.625" style="2" customWidth="1"/>
    <col min="8715" max="8715" width="1.625" style="2" customWidth="1"/>
    <col min="8716" max="8716" width="15.625" style="2" customWidth="1"/>
    <col min="8717" max="8717" width="1.625" style="2" customWidth="1"/>
    <col min="8718" max="8718" width="5.625" style="2" customWidth="1"/>
    <col min="8719" max="8719" width="15.625" style="2" customWidth="1"/>
    <col min="8720" max="8958" width="1.625" style="2"/>
    <col min="8959" max="8959" width="1.625" style="2" customWidth="1"/>
    <col min="8960" max="8969" width="1.875" style="2" customWidth="1"/>
    <col min="8970" max="8970" width="15.625" style="2" customWidth="1"/>
    <col min="8971" max="8971" width="1.625" style="2" customWidth="1"/>
    <col min="8972" max="8972" width="15.625" style="2" customWidth="1"/>
    <col min="8973" max="8973" width="1.625" style="2" customWidth="1"/>
    <col min="8974" max="8974" width="5.625" style="2" customWidth="1"/>
    <col min="8975" max="8975" width="15.625" style="2" customWidth="1"/>
    <col min="8976" max="9214" width="1.625" style="2"/>
    <col min="9215" max="9215" width="1.625" style="2" customWidth="1"/>
    <col min="9216" max="9225" width="1.875" style="2" customWidth="1"/>
    <col min="9226" max="9226" width="15.625" style="2" customWidth="1"/>
    <col min="9227" max="9227" width="1.625" style="2" customWidth="1"/>
    <col min="9228" max="9228" width="15.625" style="2" customWidth="1"/>
    <col min="9229" max="9229" width="1.625" style="2" customWidth="1"/>
    <col min="9230" max="9230" width="5.625" style="2" customWidth="1"/>
    <col min="9231" max="9231" width="15.625" style="2" customWidth="1"/>
    <col min="9232" max="9470" width="1.625" style="2"/>
    <col min="9471" max="9471" width="1.625" style="2" customWidth="1"/>
    <col min="9472" max="9481" width="1.875" style="2" customWidth="1"/>
    <col min="9482" max="9482" width="15.625" style="2" customWidth="1"/>
    <col min="9483" max="9483" width="1.625" style="2" customWidth="1"/>
    <col min="9484" max="9484" width="15.625" style="2" customWidth="1"/>
    <col min="9485" max="9485" width="1.625" style="2" customWidth="1"/>
    <col min="9486" max="9486" width="5.625" style="2" customWidth="1"/>
    <col min="9487" max="9487" width="15.625" style="2" customWidth="1"/>
    <col min="9488" max="9726" width="1.625" style="2"/>
    <col min="9727" max="9727" width="1.625" style="2" customWidth="1"/>
    <col min="9728" max="9737" width="1.875" style="2" customWidth="1"/>
    <col min="9738" max="9738" width="15.625" style="2" customWidth="1"/>
    <col min="9739" max="9739" width="1.625" style="2" customWidth="1"/>
    <col min="9740" max="9740" width="15.625" style="2" customWidth="1"/>
    <col min="9741" max="9741" width="1.625" style="2" customWidth="1"/>
    <col min="9742" max="9742" width="5.625" style="2" customWidth="1"/>
    <col min="9743" max="9743" width="15.625" style="2" customWidth="1"/>
    <col min="9744" max="9982" width="1.625" style="2"/>
    <col min="9983" max="9983" width="1.625" style="2" customWidth="1"/>
    <col min="9984" max="9993" width="1.875" style="2" customWidth="1"/>
    <col min="9994" max="9994" width="15.625" style="2" customWidth="1"/>
    <col min="9995" max="9995" width="1.625" style="2" customWidth="1"/>
    <col min="9996" max="9996" width="15.625" style="2" customWidth="1"/>
    <col min="9997" max="9997" width="1.625" style="2" customWidth="1"/>
    <col min="9998" max="9998" width="5.625" style="2" customWidth="1"/>
    <col min="9999" max="9999" width="15.625" style="2" customWidth="1"/>
    <col min="10000" max="10238" width="1.625" style="2"/>
    <col min="10239" max="10239" width="1.625" style="2" customWidth="1"/>
    <col min="10240" max="10249" width="1.875" style="2" customWidth="1"/>
    <col min="10250" max="10250" width="15.625" style="2" customWidth="1"/>
    <col min="10251" max="10251" width="1.625" style="2" customWidth="1"/>
    <col min="10252" max="10252" width="15.625" style="2" customWidth="1"/>
    <col min="10253" max="10253" width="1.625" style="2" customWidth="1"/>
    <col min="10254" max="10254" width="5.625" style="2" customWidth="1"/>
    <col min="10255" max="10255" width="15.625" style="2" customWidth="1"/>
    <col min="10256" max="10494" width="1.625" style="2"/>
    <col min="10495" max="10495" width="1.625" style="2" customWidth="1"/>
    <col min="10496" max="10505" width="1.875" style="2" customWidth="1"/>
    <col min="10506" max="10506" width="15.625" style="2" customWidth="1"/>
    <col min="10507" max="10507" width="1.625" style="2" customWidth="1"/>
    <col min="10508" max="10508" width="15.625" style="2" customWidth="1"/>
    <col min="10509" max="10509" width="1.625" style="2" customWidth="1"/>
    <col min="10510" max="10510" width="5.625" style="2" customWidth="1"/>
    <col min="10511" max="10511" width="15.625" style="2" customWidth="1"/>
    <col min="10512" max="10750" width="1.625" style="2"/>
    <col min="10751" max="10751" width="1.625" style="2" customWidth="1"/>
    <col min="10752" max="10761" width="1.875" style="2" customWidth="1"/>
    <col min="10762" max="10762" width="15.625" style="2" customWidth="1"/>
    <col min="10763" max="10763" width="1.625" style="2" customWidth="1"/>
    <col min="10764" max="10764" width="15.625" style="2" customWidth="1"/>
    <col min="10765" max="10765" width="1.625" style="2" customWidth="1"/>
    <col min="10766" max="10766" width="5.625" style="2" customWidth="1"/>
    <col min="10767" max="10767" width="15.625" style="2" customWidth="1"/>
    <col min="10768" max="11006" width="1.625" style="2"/>
    <col min="11007" max="11007" width="1.625" style="2" customWidth="1"/>
    <col min="11008" max="11017" width="1.875" style="2" customWidth="1"/>
    <col min="11018" max="11018" width="15.625" style="2" customWidth="1"/>
    <col min="11019" max="11019" width="1.625" style="2" customWidth="1"/>
    <col min="11020" max="11020" width="15.625" style="2" customWidth="1"/>
    <col min="11021" max="11021" width="1.625" style="2" customWidth="1"/>
    <col min="11022" max="11022" width="5.625" style="2" customWidth="1"/>
    <col min="11023" max="11023" width="15.625" style="2" customWidth="1"/>
    <col min="11024" max="11262" width="1.625" style="2"/>
    <col min="11263" max="11263" width="1.625" style="2" customWidth="1"/>
    <col min="11264" max="11273" width="1.875" style="2" customWidth="1"/>
    <col min="11274" max="11274" width="15.625" style="2" customWidth="1"/>
    <col min="11275" max="11275" width="1.625" style="2" customWidth="1"/>
    <col min="11276" max="11276" width="15.625" style="2" customWidth="1"/>
    <col min="11277" max="11277" width="1.625" style="2" customWidth="1"/>
    <col min="11278" max="11278" width="5.625" style="2" customWidth="1"/>
    <col min="11279" max="11279" width="15.625" style="2" customWidth="1"/>
    <col min="11280" max="11518" width="1.625" style="2"/>
    <col min="11519" max="11519" width="1.625" style="2" customWidth="1"/>
    <col min="11520" max="11529" width="1.875" style="2" customWidth="1"/>
    <col min="11530" max="11530" width="15.625" style="2" customWidth="1"/>
    <col min="11531" max="11531" width="1.625" style="2" customWidth="1"/>
    <col min="11532" max="11532" width="15.625" style="2" customWidth="1"/>
    <col min="11533" max="11533" width="1.625" style="2" customWidth="1"/>
    <col min="11534" max="11534" width="5.625" style="2" customWidth="1"/>
    <col min="11535" max="11535" width="15.625" style="2" customWidth="1"/>
    <col min="11536" max="11774" width="1.625" style="2"/>
    <col min="11775" max="11775" width="1.625" style="2" customWidth="1"/>
    <col min="11776" max="11785" width="1.875" style="2" customWidth="1"/>
    <col min="11786" max="11786" width="15.625" style="2" customWidth="1"/>
    <col min="11787" max="11787" width="1.625" style="2" customWidth="1"/>
    <col min="11788" max="11788" width="15.625" style="2" customWidth="1"/>
    <col min="11789" max="11789" width="1.625" style="2" customWidth="1"/>
    <col min="11790" max="11790" width="5.625" style="2" customWidth="1"/>
    <col min="11791" max="11791" width="15.625" style="2" customWidth="1"/>
    <col min="11792" max="12030" width="1.625" style="2"/>
    <col min="12031" max="12031" width="1.625" style="2" customWidth="1"/>
    <col min="12032" max="12041" width="1.875" style="2" customWidth="1"/>
    <col min="12042" max="12042" width="15.625" style="2" customWidth="1"/>
    <col min="12043" max="12043" width="1.625" style="2" customWidth="1"/>
    <col min="12044" max="12044" width="15.625" style="2" customWidth="1"/>
    <col min="12045" max="12045" width="1.625" style="2" customWidth="1"/>
    <col min="12046" max="12046" width="5.625" style="2" customWidth="1"/>
    <col min="12047" max="12047" width="15.625" style="2" customWidth="1"/>
    <col min="12048" max="12286" width="1.625" style="2"/>
    <col min="12287" max="12287" width="1.625" style="2" customWidth="1"/>
    <col min="12288" max="12297" width="1.875" style="2" customWidth="1"/>
    <col min="12298" max="12298" width="15.625" style="2" customWidth="1"/>
    <col min="12299" max="12299" width="1.625" style="2" customWidth="1"/>
    <col min="12300" max="12300" width="15.625" style="2" customWidth="1"/>
    <col min="12301" max="12301" width="1.625" style="2" customWidth="1"/>
    <col min="12302" max="12302" width="5.625" style="2" customWidth="1"/>
    <col min="12303" max="12303" width="15.625" style="2" customWidth="1"/>
    <col min="12304" max="12542" width="1.625" style="2"/>
    <col min="12543" max="12543" width="1.625" style="2" customWidth="1"/>
    <col min="12544" max="12553" width="1.875" style="2" customWidth="1"/>
    <col min="12554" max="12554" width="15.625" style="2" customWidth="1"/>
    <col min="12555" max="12555" width="1.625" style="2" customWidth="1"/>
    <col min="12556" max="12556" width="15.625" style="2" customWidth="1"/>
    <col min="12557" max="12557" width="1.625" style="2" customWidth="1"/>
    <col min="12558" max="12558" width="5.625" style="2" customWidth="1"/>
    <col min="12559" max="12559" width="15.625" style="2" customWidth="1"/>
    <col min="12560" max="12798" width="1.625" style="2"/>
    <col min="12799" max="12799" width="1.625" style="2" customWidth="1"/>
    <col min="12800" max="12809" width="1.875" style="2" customWidth="1"/>
    <col min="12810" max="12810" width="15.625" style="2" customWidth="1"/>
    <col min="12811" max="12811" width="1.625" style="2" customWidth="1"/>
    <col min="12812" max="12812" width="15.625" style="2" customWidth="1"/>
    <col min="12813" max="12813" width="1.625" style="2" customWidth="1"/>
    <col min="12814" max="12814" width="5.625" style="2" customWidth="1"/>
    <col min="12815" max="12815" width="15.625" style="2" customWidth="1"/>
    <col min="12816" max="13054" width="1.625" style="2"/>
    <col min="13055" max="13055" width="1.625" style="2" customWidth="1"/>
    <col min="13056" max="13065" width="1.875" style="2" customWidth="1"/>
    <col min="13066" max="13066" width="15.625" style="2" customWidth="1"/>
    <col min="13067" max="13067" width="1.625" style="2" customWidth="1"/>
    <col min="13068" max="13068" width="15.625" style="2" customWidth="1"/>
    <col min="13069" max="13069" width="1.625" style="2" customWidth="1"/>
    <col min="13070" max="13070" width="5.625" style="2" customWidth="1"/>
    <col min="13071" max="13071" width="15.625" style="2" customWidth="1"/>
    <col min="13072" max="13310" width="1.625" style="2"/>
    <col min="13311" max="13311" width="1.625" style="2" customWidth="1"/>
    <col min="13312" max="13321" width="1.875" style="2" customWidth="1"/>
    <col min="13322" max="13322" width="15.625" style="2" customWidth="1"/>
    <col min="13323" max="13323" width="1.625" style="2" customWidth="1"/>
    <col min="13324" max="13324" width="15.625" style="2" customWidth="1"/>
    <col min="13325" max="13325" width="1.625" style="2" customWidth="1"/>
    <col min="13326" max="13326" width="5.625" style="2" customWidth="1"/>
    <col min="13327" max="13327" width="15.625" style="2" customWidth="1"/>
    <col min="13328" max="13566" width="1.625" style="2"/>
    <col min="13567" max="13567" width="1.625" style="2" customWidth="1"/>
    <col min="13568" max="13577" width="1.875" style="2" customWidth="1"/>
    <col min="13578" max="13578" width="15.625" style="2" customWidth="1"/>
    <col min="13579" max="13579" width="1.625" style="2" customWidth="1"/>
    <col min="13580" max="13580" width="15.625" style="2" customWidth="1"/>
    <col min="13581" max="13581" width="1.625" style="2" customWidth="1"/>
    <col min="13582" max="13582" width="5.625" style="2" customWidth="1"/>
    <col min="13583" max="13583" width="15.625" style="2" customWidth="1"/>
    <col min="13584" max="13822" width="1.625" style="2"/>
    <col min="13823" max="13823" width="1.625" style="2" customWidth="1"/>
    <col min="13824" max="13833" width="1.875" style="2" customWidth="1"/>
    <col min="13834" max="13834" width="15.625" style="2" customWidth="1"/>
    <col min="13835" max="13835" width="1.625" style="2" customWidth="1"/>
    <col min="13836" max="13836" width="15.625" style="2" customWidth="1"/>
    <col min="13837" max="13837" width="1.625" style="2" customWidth="1"/>
    <col min="13838" max="13838" width="5.625" style="2" customWidth="1"/>
    <col min="13839" max="13839" width="15.625" style="2" customWidth="1"/>
    <col min="13840" max="14078" width="1.625" style="2"/>
    <col min="14079" max="14079" width="1.625" style="2" customWidth="1"/>
    <col min="14080" max="14089" width="1.875" style="2" customWidth="1"/>
    <col min="14090" max="14090" width="15.625" style="2" customWidth="1"/>
    <col min="14091" max="14091" width="1.625" style="2" customWidth="1"/>
    <col min="14092" max="14092" width="15.625" style="2" customWidth="1"/>
    <col min="14093" max="14093" width="1.625" style="2" customWidth="1"/>
    <col min="14094" max="14094" width="5.625" style="2" customWidth="1"/>
    <col min="14095" max="14095" width="15.625" style="2" customWidth="1"/>
    <col min="14096" max="14334" width="1.625" style="2"/>
    <col min="14335" max="14335" width="1.625" style="2" customWidth="1"/>
    <col min="14336" max="14345" width="1.875" style="2" customWidth="1"/>
    <col min="14346" max="14346" width="15.625" style="2" customWidth="1"/>
    <col min="14347" max="14347" width="1.625" style="2" customWidth="1"/>
    <col min="14348" max="14348" width="15.625" style="2" customWidth="1"/>
    <col min="14349" max="14349" width="1.625" style="2" customWidth="1"/>
    <col min="14350" max="14350" width="5.625" style="2" customWidth="1"/>
    <col min="14351" max="14351" width="15.625" style="2" customWidth="1"/>
    <col min="14352" max="14590" width="1.625" style="2"/>
    <col min="14591" max="14591" width="1.625" style="2" customWidth="1"/>
    <col min="14592" max="14601" width="1.875" style="2" customWidth="1"/>
    <col min="14602" max="14602" width="15.625" style="2" customWidth="1"/>
    <col min="14603" max="14603" width="1.625" style="2" customWidth="1"/>
    <col min="14604" max="14604" width="15.625" style="2" customWidth="1"/>
    <col min="14605" max="14605" width="1.625" style="2" customWidth="1"/>
    <col min="14606" max="14606" width="5.625" style="2" customWidth="1"/>
    <col min="14607" max="14607" width="15.625" style="2" customWidth="1"/>
    <col min="14608" max="14846" width="1.625" style="2"/>
    <col min="14847" max="14847" width="1.625" style="2" customWidth="1"/>
    <col min="14848" max="14857" width="1.875" style="2" customWidth="1"/>
    <col min="14858" max="14858" width="15.625" style="2" customWidth="1"/>
    <col min="14859" max="14859" width="1.625" style="2" customWidth="1"/>
    <col min="14860" max="14860" width="15.625" style="2" customWidth="1"/>
    <col min="14861" max="14861" width="1.625" style="2" customWidth="1"/>
    <col min="14862" max="14862" width="5.625" style="2" customWidth="1"/>
    <col min="14863" max="14863" width="15.625" style="2" customWidth="1"/>
    <col min="14864" max="15102" width="1.625" style="2"/>
    <col min="15103" max="15103" width="1.625" style="2" customWidth="1"/>
    <col min="15104" max="15113" width="1.875" style="2" customWidth="1"/>
    <col min="15114" max="15114" width="15.625" style="2" customWidth="1"/>
    <col min="15115" max="15115" width="1.625" style="2" customWidth="1"/>
    <col min="15116" max="15116" width="15.625" style="2" customWidth="1"/>
    <col min="15117" max="15117" width="1.625" style="2" customWidth="1"/>
    <col min="15118" max="15118" width="5.625" style="2" customWidth="1"/>
    <col min="15119" max="15119" width="15.625" style="2" customWidth="1"/>
    <col min="15120" max="15358" width="1.625" style="2"/>
    <col min="15359" max="15359" width="1.625" style="2" customWidth="1"/>
    <col min="15360" max="15369" width="1.875" style="2" customWidth="1"/>
    <col min="15370" max="15370" width="15.625" style="2" customWidth="1"/>
    <col min="15371" max="15371" width="1.625" style="2" customWidth="1"/>
    <col min="15372" max="15372" width="15.625" style="2" customWidth="1"/>
    <col min="15373" max="15373" width="1.625" style="2" customWidth="1"/>
    <col min="15374" max="15374" width="5.625" style="2" customWidth="1"/>
    <col min="15375" max="15375" width="15.625" style="2" customWidth="1"/>
    <col min="15376" max="15614" width="1.625" style="2"/>
    <col min="15615" max="15615" width="1.625" style="2" customWidth="1"/>
    <col min="15616" max="15625" width="1.875" style="2" customWidth="1"/>
    <col min="15626" max="15626" width="15.625" style="2" customWidth="1"/>
    <col min="15627" max="15627" width="1.625" style="2" customWidth="1"/>
    <col min="15628" max="15628" width="15.625" style="2" customWidth="1"/>
    <col min="15629" max="15629" width="1.625" style="2" customWidth="1"/>
    <col min="15630" max="15630" width="5.625" style="2" customWidth="1"/>
    <col min="15631" max="15631" width="15.625" style="2" customWidth="1"/>
    <col min="15632" max="15870" width="1.625" style="2"/>
    <col min="15871" max="15871" width="1.625" style="2" customWidth="1"/>
    <col min="15872" max="15881" width="1.875" style="2" customWidth="1"/>
    <col min="15882" max="15882" width="15.625" style="2" customWidth="1"/>
    <col min="15883" max="15883" width="1.625" style="2" customWidth="1"/>
    <col min="15884" max="15884" width="15.625" style="2" customWidth="1"/>
    <col min="15885" max="15885" width="1.625" style="2" customWidth="1"/>
    <col min="15886" max="15886" width="5.625" style="2" customWidth="1"/>
    <col min="15887" max="15887" width="15.625" style="2" customWidth="1"/>
    <col min="15888" max="16126" width="1.625" style="2"/>
    <col min="16127" max="16127" width="1.625" style="2" customWidth="1"/>
    <col min="16128" max="16137" width="1.875" style="2" customWidth="1"/>
    <col min="16138" max="16138" width="15.625" style="2" customWidth="1"/>
    <col min="16139" max="16139" width="1.625" style="2" customWidth="1"/>
    <col min="16140" max="16140" width="15.625" style="2" customWidth="1"/>
    <col min="16141" max="16141" width="1.625" style="2" customWidth="1"/>
    <col min="16142" max="16142" width="5.625" style="2" customWidth="1"/>
    <col min="16143" max="16143" width="15.625" style="2" customWidth="1"/>
    <col min="16144" max="16384" width="1.625" style="2"/>
  </cols>
  <sheetData>
    <row r="1" spans="2:16" ht="15" customHeight="1" x14ac:dyDescent="0.15">
      <c r="B1" s="329" t="s">
        <v>55</v>
      </c>
      <c r="C1" s="329"/>
      <c r="D1" s="329"/>
      <c r="E1" s="329"/>
      <c r="F1" s="329"/>
      <c r="G1" s="329"/>
      <c r="H1" s="329"/>
      <c r="I1" s="329"/>
      <c r="J1" s="329"/>
      <c r="K1" s="329"/>
      <c r="L1" s="329"/>
      <c r="M1" s="329"/>
      <c r="N1" s="329"/>
      <c r="O1" s="329"/>
      <c r="P1" s="329"/>
    </row>
    <row r="2" spans="2:16" ht="15" customHeight="1" thickBot="1" x14ac:dyDescent="0.2">
      <c r="B2" s="363"/>
      <c r="C2" s="363"/>
      <c r="D2" s="363"/>
      <c r="E2" s="363"/>
      <c r="F2" s="363"/>
      <c r="G2" s="363"/>
      <c r="H2" s="363"/>
      <c r="I2" s="363"/>
      <c r="J2" s="363"/>
      <c r="K2" s="363"/>
      <c r="L2" s="363"/>
      <c r="M2" s="363"/>
      <c r="N2" s="363"/>
      <c r="O2" s="363"/>
      <c r="P2" s="363"/>
    </row>
    <row r="3" spans="2:16" ht="11.25" customHeight="1" x14ac:dyDescent="0.15">
      <c r="B3" s="330" t="s">
        <v>45</v>
      </c>
      <c r="C3" s="331"/>
      <c r="D3" s="331"/>
      <c r="E3" s="331"/>
      <c r="F3" s="331"/>
      <c r="G3" s="331"/>
      <c r="H3" s="331"/>
      <c r="I3" s="331"/>
      <c r="J3" s="331"/>
      <c r="K3" s="332"/>
      <c r="L3" s="330" t="s">
        <v>46</v>
      </c>
      <c r="M3" s="331"/>
      <c r="N3" s="331"/>
      <c r="O3" s="331"/>
      <c r="P3" s="332"/>
    </row>
    <row r="4" spans="2:16" ht="10.5" customHeight="1" x14ac:dyDescent="0.15">
      <c r="B4" s="333"/>
      <c r="C4" s="334"/>
      <c r="D4" s="334"/>
      <c r="E4" s="334"/>
      <c r="F4" s="334"/>
      <c r="G4" s="334"/>
      <c r="H4" s="334"/>
      <c r="I4" s="334"/>
      <c r="J4" s="334"/>
      <c r="K4" s="335"/>
      <c r="L4" s="317"/>
      <c r="M4" s="318"/>
      <c r="N4" s="318"/>
      <c r="O4" s="318"/>
      <c r="P4" s="336"/>
    </row>
    <row r="5" spans="2:16" ht="15" customHeight="1" x14ac:dyDescent="0.15">
      <c r="B5" s="353" t="s">
        <v>47</v>
      </c>
      <c r="C5" s="354"/>
      <c r="D5" s="354"/>
      <c r="E5" s="354"/>
      <c r="F5" s="354"/>
      <c r="G5" s="354"/>
      <c r="H5" s="354"/>
      <c r="I5" s="354"/>
      <c r="J5" s="338" t="s">
        <v>29</v>
      </c>
      <c r="K5" s="339"/>
      <c r="L5" s="317"/>
      <c r="M5" s="318"/>
      <c r="N5" s="318"/>
      <c r="O5" s="318"/>
      <c r="P5" s="336"/>
    </row>
    <row r="6" spans="2:16" ht="15" customHeight="1" x14ac:dyDescent="0.15">
      <c r="B6" s="364" t="s">
        <v>52</v>
      </c>
      <c r="C6" s="365"/>
      <c r="D6" s="365"/>
      <c r="E6" s="365"/>
      <c r="F6" s="365"/>
      <c r="G6" s="365"/>
      <c r="H6" s="365"/>
      <c r="I6" s="365"/>
      <c r="J6" s="340"/>
      <c r="K6" s="336"/>
      <c r="L6" s="317"/>
      <c r="M6" s="318"/>
      <c r="N6" s="318"/>
      <c r="O6" s="318"/>
      <c r="P6" s="336"/>
    </row>
    <row r="7" spans="2:16" ht="15" customHeight="1" x14ac:dyDescent="0.15">
      <c r="B7" s="366" t="s">
        <v>84</v>
      </c>
      <c r="C7" s="367"/>
      <c r="D7" s="367"/>
      <c r="E7" s="367"/>
      <c r="F7" s="367"/>
      <c r="G7" s="367"/>
      <c r="H7" s="367"/>
      <c r="I7" s="367"/>
      <c r="J7" s="340"/>
      <c r="K7" s="336"/>
      <c r="L7" s="317"/>
      <c r="M7" s="318"/>
      <c r="N7" s="318"/>
      <c r="O7" s="318"/>
      <c r="P7" s="336"/>
    </row>
    <row r="8" spans="2:16" ht="15" customHeight="1" thickBot="1" x14ac:dyDescent="0.2">
      <c r="B8" s="368"/>
      <c r="C8" s="369"/>
      <c r="D8" s="369"/>
      <c r="E8" s="369"/>
      <c r="F8" s="369"/>
      <c r="G8" s="369"/>
      <c r="H8" s="369"/>
      <c r="I8" s="369"/>
      <c r="J8" s="341"/>
      <c r="K8" s="337"/>
      <c r="L8" s="326"/>
      <c r="M8" s="327"/>
      <c r="N8" s="327"/>
      <c r="O8" s="327"/>
      <c r="P8" s="337"/>
    </row>
    <row r="9" spans="2:16" ht="15" customHeight="1" x14ac:dyDescent="0.15">
      <c r="B9" s="370"/>
      <c r="C9" s="371"/>
      <c r="D9" s="371"/>
      <c r="E9" s="371"/>
      <c r="F9" s="371"/>
      <c r="G9" s="371"/>
      <c r="H9" s="371"/>
      <c r="I9" s="371"/>
      <c r="J9" s="349" t="s">
        <v>24</v>
      </c>
      <c r="K9" s="350"/>
      <c r="L9" s="351" t="s">
        <v>48</v>
      </c>
      <c r="M9" s="352"/>
      <c r="N9" s="3"/>
      <c r="O9" s="352" t="s">
        <v>49</v>
      </c>
      <c r="P9" s="350"/>
    </row>
    <row r="10" spans="2:16" ht="15" customHeight="1" x14ac:dyDescent="0.15">
      <c r="B10" s="355">
        <v>1</v>
      </c>
      <c r="C10" s="356"/>
      <c r="D10" s="356"/>
      <c r="E10" s="356"/>
      <c r="F10" s="356"/>
      <c r="G10" s="356"/>
      <c r="H10" s="356"/>
      <c r="I10" s="356"/>
      <c r="J10" s="4">
        <v>88000</v>
      </c>
      <c r="K10" s="5"/>
      <c r="L10" s="82">
        <v>0</v>
      </c>
      <c r="M10" s="6"/>
      <c r="N10" s="7" t="s">
        <v>53</v>
      </c>
      <c r="O10" s="8">
        <v>93000</v>
      </c>
      <c r="P10" s="9"/>
    </row>
    <row r="11" spans="2:16" ht="15" customHeight="1" x14ac:dyDescent="0.15">
      <c r="B11" s="355">
        <v>2</v>
      </c>
      <c r="C11" s="356"/>
      <c r="D11" s="356"/>
      <c r="E11" s="356"/>
      <c r="F11" s="356"/>
      <c r="G11" s="356"/>
      <c r="H11" s="356"/>
      <c r="I11" s="356"/>
      <c r="J11" s="4">
        <v>98000</v>
      </c>
      <c r="K11" s="5"/>
      <c r="L11" s="10">
        <v>93000</v>
      </c>
      <c r="M11" s="8"/>
      <c r="N11" s="7" t="s">
        <v>51</v>
      </c>
      <c r="O11" s="8">
        <v>101000</v>
      </c>
      <c r="P11" s="9"/>
    </row>
    <row r="12" spans="2:16" ht="15" customHeight="1" x14ac:dyDescent="0.15">
      <c r="B12" s="355">
        <v>3</v>
      </c>
      <c r="C12" s="356"/>
      <c r="D12" s="356"/>
      <c r="E12" s="356"/>
      <c r="F12" s="356"/>
      <c r="G12" s="356"/>
      <c r="H12" s="356"/>
      <c r="I12" s="356"/>
      <c r="J12" s="4">
        <v>104000</v>
      </c>
      <c r="K12" s="5"/>
      <c r="L12" s="10">
        <v>101000</v>
      </c>
      <c r="M12" s="8"/>
      <c r="N12" s="7" t="s">
        <v>51</v>
      </c>
      <c r="O12" s="8">
        <v>107000</v>
      </c>
      <c r="P12" s="9"/>
    </row>
    <row r="13" spans="2:16" ht="15" customHeight="1" x14ac:dyDescent="0.15">
      <c r="B13" s="355">
        <v>4</v>
      </c>
      <c r="C13" s="356"/>
      <c r="D13" s="356"/>
      <c r="E13" s="356"/>
      <c r="F13" s="356"/>
      <c r="G13" s="356"/>
      <c r="H13" s="356"/>
      <c r="I13" s="356"/>
      <c r="J13" s="4">
        <v>110000</v>
      </c>
      <c r="K13" s="5"/>
      <c r="L13" s="10">
        <v>107000</v>
      </c>
      <c r="M13" s="8"/>
      <c r="N13" s="7" t="s">
        <v>51</v>
      </c>
      <c r="O13" s="8">
        <v>114000</v>
      </c>
      <c r="P13" s="9"/>
    </row>
    <row r="14" spans="2:16" ht="15" customHeight="1" x14ac:dyDescent="0.15">
      <c r="B14" s="359">
        <v>5</v>
      </c>
      <c r="C14" s="360"/>
      <c r="D14" s="360"/>
      <c r="E14" s="360"/>
      <c r="F14" s="360"/>
      <c r="G14" s="360"/>
      <c r="H14" s="360"/>
      <c r="I14" s="360"/>
      <c r="J14" s="11">
        <v>118000</v>
      </c>
      <c r="K14" s="12"/>
      <c r="L14" s="13">
        <v>114000</v>
      </c>
      <c r="M14" s="14"/>
      <c r="N14" s="15" t="s">
        <v>51</v>
      </c>
      <c r="O14" s="14">
        <v>122000</v>
      </c>
      <c r="P14" s="16"/>
    </row>
    <row r="15" spans="2:16" ht="15" customHeight="1" x14ac:dyDescent="0.15">
      <c r="B15" s="357">
        <v>6</v>
      </c>
      <c r="C15" s="358"/>
      <c r="D15" s="358"/>
      <c r="E15" s="358"/>
      <c r="F15" s="358"/>
      <c r="G15" s="358"/>
      <c r="H15" s="358"/>
      <c r="I15" s="358"/>
      <c r="J15" s="17">
        <v>126000</v>
      </c>
      <c r="K15" s="18"/>
      <c r="L15" s="19">
        <v>122000</v>
      </c>
      <c r="M15" s="20"/>
      <c r="N15" s="21" t="s">
        <v>51</v>
      </c>
      <c r="O15" s="20">
        <v>130000</v>
      </c>
      <c r="P15" s="22"/>
    </row>
    <row r="16" spans="2:16" ht="15" customHeight="1" x14ac:dyDescent="0.15">
      <c r="B16" s="355">
        <v>7</v>
      </c>
      <c r="C16" s="356"/>
      <c r="D16" s="356"/>
      <c r="E16" s="356"/>
      <c r="F16" s="356"/>
      <c r="G16" s="356"/>
      <c r="H16" s="356"/>
      <c r="I16" s="356"/>
      <c r="J16" s="4">
        <v>134000</v>
      </c>
      <c r="K16" s="5"/>
      <c r="L16" s="10">
        <v>130000</v>
      </c>
      <c r="M16" s="8"/>
      <c r="N16" s="7" t="s">
        <v>51</v>
      </c>
      <c r="O16" s="8">
        <v>138000</v>
      </c>
      <c r="P16" s="9"/>
    </row>
    <row r="17" spans="2:16" ht="15" customHeight="1" x14ac:dyDescent="0.15">
      <c r="B17" s="355">
        <v>8</v>
      </c>
      <c r="C17" s="356"/>
      <c r="D17" s="356"/>
      <c r="E17" s="356"/>
      <c r="F17" s="356"/>
      <c r="G17" s="356"/>
      <c r="H17" s="356"/>
      <c r="I17" s="356"/>
      <c r="J17" s="4">
        <v>142000</v>
      </c>
      <c r="K17" s="5"/>
      <c r="L17" s="10">
        <v>138000</v>
      </c>
      <c r="M17" s="8"/>
      <c r="N17" s="7" t="s">
        <v>51</v>
      </c>
      <c r="O17" s="8">
        <v>146000</v>
      </c>
      <c r="P17" s="9"/>
    </row>
    <row r="18" spans="2:16" ht="15" customHeight="1" x14ac:dyDescent="0.15">
      <c r="B18" s="355">
        <v>9</v>
      </c>
      <c r="C18" s="356"/>
      <c r="D18" s="356"/>
      <c r="E18" s="356"/>
      <c r="F18" s="356"/>
      <c r="G18" s="356"/>
      <c r="H18" s="356"/>
      <c r="I18" s="356"/>
      <c r="J18" s="4">
        <v>150000</v>
      </c>
      <c r="K18" s="5"/>
      <c r="L18" s="10">
        <v>146000</v>
      </c>
      <c r="M18" s="8"/>
      <c r="N18" s="7" t="s">
        <v>51</v>
      </c>
      <c r="O18" s="8">
        <v>155000</v>
      </c>
      <c r="P18" s="9"/>
    </row>
    <row r="19" spans="2:16" ht="15" customHeight="1" x14ac:dyDescent="0.15">
      <c r="B19" s="359">
        <v>10</v>
      </c>
      <c r="C19" s="360"/>
      <c r="D19" s="360"/>
      <c r="E19" s="360"/>
      <c r="F19" s="360"/>
      <c r="G19" s="360"/>
      <c r="H19" s="360"/>
      <c r="I19" s="360"/>
      <c r="J19" s="11">
        <v>160000</v>
      </c>
      <c r="K19" s="12"/>
      <c r="L19" s="13">
        <v>155000</v>
      </c>
      <c r="M19" s="14"/>
      <c r="N19" s="15" t="s">
        <v>51</v>
      </c>
      <c r="O19" s="14">
        <v>165000</v>
      </c>
      <c r="P19" s="16"/>
    </row>
    <row r="20" spans="2:16" ht="15" customHeight="1" x14ac:dyDescent="0.15">
      <c r="B20" s="357">
        <v>11</v>
      </c>
      <c r="C20" s="358"/>
      <c r="D20" s="358"/>
      <c r="E20" s="358"/>
      <c r="F20" s="358"/>
      <c r="G20" s="358"/>
      <c r="H20" s="358"/>
      <c r="I20" s="358"/>
      <c r="J20" s="17">
        <v>170000</v>
      </c>
      <c r="K20" s="18"/>
      <c r="L20" s="19">
        <v>165000</v>
      </c>
      <c r="M20" s="20"/>
      <c r="N20" s="21" t="s">
        <v>51</v>
      </c>
      <c r="O20" s="20">
        <v>175000</v>
      </c>
      <c r="P20" s="22"/>
    </row>
    <row r="21" spans="2:16" ht="15" customHeight="1" x14ac:dyDescent="0.15">
      <c r="B21" s="355">
        <v>12</v>
      </c>
      <c r="C21" s="356"/>
      <c r="D21" s="356"/>
      <c r="E21" s="356"/>
      <c r="F21" s="356"/>
      <c r="G21" s="356"/>
      <c r="H21" s="356"/>
      <c r="I21" s="356"/>
      <c r="J21" s="4">
        <v>180000</v>
      </c>
      <c r="K21" s="5"/>
      <c r="L21" s="10">
        <v>175000</v>
      </c>
      <c r="M21" s="8"/>
      <c r="N21" s="7" t="s">
        <v>51</v>
      </c>
      <c r="O21" s="8">
        <v>185000</v>
      </c>
      <c r="P21" s="9"/>
    </row>
    <row r="22" spans="2:16" ht="15" customHeight="1" x14ac:dyDescent="0.15">
      <c r="B22" s="355">
        <v>13</v>
      </c>
      <c r="C22" s="356"/>
      <c r="D22" s="356"/>
      <c r="E22" s="356"/>
      <c r="F22" s="356"/>
      <c r="G22" s="356"/>
      <c r="H22" s="356"/>
      <c r="I22" s="356"/>
      <c r="J22" s="4">
        <v>190000</v>
      </c>
      <c r="K22" s="5"/>
      <c r="L22" s="10">
        <v>185000</v>
      </c>
      <c r="M22" s="8"/>
      <c r="N22" s="7" t="s">
        <v>51</v>
      </c>
      <c r="O22" s="8">
        <v>195000</v>
      </c>
      <c r="P22" s="9"/>
    </row>
    <row r="23" spans="2:16" ht="15" customHeight="1" x14ac:dyDescent="0.15">
      <c r="B23" s="355">
        <v>14</v>
      </c>
      <c r="C23" s="356"/>
      <c r="D23" s="356"/>
      <c r="E23" s="356"/>
      <c r="F23" s="356"/>
      <c r="G23" s="356"/>
      <c r="H23" s="356"/>
      <c r="I23" s="356"/>
      <c r="J23" s="4">
        <v>200000</v>
      </c>
      <c r="K23" s="5"/>
      <c r="L23" s="10">
        <v>195000</v>
      </c>
      <c r="M23" s="8"/>
      <c r="N23" s="7" t="s">
        <v>51</v>
      </c>
      <c r="O23" s="8">
        <v>210000</v>
      </c>
      <c r="P23" s="9"/>
    </row>
    <row r="24" spans="2:16" ht="15" customHeight="1" x14ac:dyDescent="0.15">
      <c r="B24" s="359">
        <v>15</v>
      </c>
      <c r="C24" s="360"/>
      <c r="D24" s="360"/>
      <c r="E24" s="360"/>
      <c r="F24" s="360"/>
      <c r="G24" s="360"/>
      <c r="H24" s="360"/>
      <c r="I24" s="360"/>
      <c r="J24" s="11">
        <v>220000</v>
      </c>
      <c r="K24" s="12"/>
      <c r="L24" s="13">
        <v>210000</v>
      </c>
      <c r="M24" s="14"/>
      <c r="N24" s="15" t="s">
        <v>51</v>
      </c>
      <c r="O24" s="14">
        <v>230000</v>
      </c>
      <c r="P24" s="16"/>
    </row>
    <row r="25" spans="2:16" ht="15" customHeight="1" x14ac:dyDescent="0.15">
      <c r="B25" s="357">
        <v>16</v>
      </c>
      <c r="C25" s="358"/>
      <c r="D25" s="358"/>
      <c r="E25" s="358"/>
      <c r="F25" s="358"/>
      <c r="G25" s="358"/>
      <c r="H25" s="358"/>
      <c r="I25" s="358"/>
      <c r="J25" s="17">
        <v>240000</v>
      </c>
      <c r="K25" s="18"/>
      <c r="L25" s="19">
        <v>230000</v>
      </c>
      <c r="M25" s="20"/>
      <c r="N25" s="21" t="s">
        <v>51</v>
      </c>
      <c r="O25" s="20">
        <v>250000</v>
      </c>
      <c r="P25" s="22"/>
    </row>
    <row r="26" spans="2:16" ht="15" customHeight="1" x14ac:dyDescent="0.15">
      <c r="B26" s="355">
        <v>17</v>
      </c>
      <c r="C26" s="356"/>
      <c r="D26" s="356"/>
      <c r="E26" s="356"/>
      <c r="F26" s="356"/>
      <c r="G26" s="356"/>
      <c r="H26" s="356"/>
      <c r="I26" s="356"/>
      <c r="J26" s="4">
        <v>260000</v>
      </c>
      <c r="K26" s="5"/>
      <c r="L26" s="10">
        <v>250000</v>
      </c>
      <c r="M26" s="8"/>
      <c r="N26" s="7" t="s">
        <v>51</v>
      </c>
      <c r="O26" s="8">
        <v>270000</v>
      </c>
      <c r="P26" s="9"/>
    </row>
    <row r="27" spans="2:16" ht="15" customHeight="1" x14ac:dyDescent="0.15">
      <c r="B27" s="355">
        <v>18</v>
      </c>
      <c r="C27" s="356"/>
      <c r="D27" s="356"/>
      <c r="E27" s="356"/>
      <c r="F27" s="356"/>
      <c r="G27" s="356"/>
      <c r="H27" s="356"/>
      <c r="I27" s="356"/>
      <c r="J27" s="4">
        <v>280000</v>
      </c>
      <c r="K27" s="5"/>
      <c r="L27" s="10">
        <v>270000</v>
      </c>
      <c r="M27" s="8"/>
      <c r="N27" s="7" t="s">
        <v>51</v>
      </c>
      <c r="O27" s="8">
        <v>290000</v>
      </c>
      <c r="P27" s="9"/>
    </row>
    <row r="28" spans="2:16" ht="15" customHeight="1" x14ac:dyDescent="0.15">
      <c r="B28" s="355">
        <v>19</v>
      </c>
      <c r="C28" s="356"/>
      <c r="D28" s="356"/>
      <c r="E28" s="356"/>
      <c r="F28" s="356"/>
      <c r="G28" s="356"/>
      <c r="H28" s="356"/>
      <c r="I28" s="356"/>
      <c r="J28" s="4">
        <v>300000</v>
      </c>
      <c r="K28" s="5"/>
      <c r="L28" s="10">
        <v>290000</v>
      </c>
      <c r="M28" s="8"/>
      <c r="N28" s="7" t="s">
        <v>51</v>
      </c>
      <c r="O28" s="8">
        <v>310000</v>
      </c>
      <c r="P28" s="9"/>
    </row>
    <row r="29" spans="2:16" ht="15" customHeight="1" x14ac:dyDescent="0.15">
      <c r="B29" s="359">
        <v>20</v>
      </c>
      <c r="C29" s="360"/>
      <c r="D29" s="360"/>
      <c r="E29" s="360"/>
      <c r="F29" s="360"/>
      <c r="G29" s="360"/>
      <c r="H29" s="360"/>
      <c r="I29" s="360"/>
      <c r="J29" s="11">
        <v>320000</v>
      </c>
      <c r="K29" s="12"/>
      <c r="L29" s="13">
        <v>310000</v>
      </c>
      <c r="M29" s="14"/>
      <c r="N29" s="15" t="s">
        <v>51</v>
      </c>
      <c r="O29" s="14">
        <v>330000</v>
      </c>
      <c r="P29" s="16"/>
    </row>
    <row r="30" spans="2:16" ht="15" customHeight="1" x14ac:dyDescent="0.15">
      <c r="B30" s="357">
        <v>21</v>
      </c>
      <c r="C30" s="358"/>
      <c r="D30" s="358"/>
      <c r="E30" s="358"/>
      <c r="F30" s="358"/>
      <c r="G30" s="358"/>
      <c r="H30" s="358"/>
      <c r="I30" s="358"/>
      <c r="J30" s="17">
        <v>340000</v>
      </c>
      <c r="K30" s="18"/>
      <c r="L30" s="19">
        <v>330000</v>
      </c>
      <c r="M30" s="20"/>
      <c r="N30" s="21" t="s">
        <v>51</v>
      </c>
      <c r="O30" s="20">
        <v>350000</v>
      </c>
      <c r="P30" s="22"/>
    </row>
    <row r="31" spans="2:16" ht="15" customHeight="1" x14ac:dyDescent="0.15">
      <c r="B31" s="355">
        <v>22</v>
      </c>
      <c r="C31" s="356"/>
      <c r="D31" s="356"/>
      <c r="E31" s="356"/>
      <c r="F31" s="356"/>
      <c r="G31" s="356"/>
      <c r="H31" s="356"/>
      <c r="I31" s="356"/>
      <c r="J31" s="4">
        <v>360000</v>
      </c>
      <c r="K31" s="5"/>
      <c r="L31" s="10">
        <v>350000</v>
      </c>
      <c r="M31" s="8"/>
      <c r="N31" s="7" t="s">
        <v>51</v>
      </c>
      <c r="O31" s="8">
        <v>370000</v>
      </c>
      <c r="P31" s="9"/>
    </row>
    <row r="32" spans="2:16" ht="15" customHeight="1" x14ac:dyDescent="0.15">
      <c r="B32" s="355">
        <v>23</v>
      </c>
      <c r="C32" s="356"/>
      <c r="D32" s="356"/>
      <c r="E32" s="356"/>
      <c r="F32" s="356"/>
      <c r="G32" s="356"/>
      <c r="H32" s="356"/>
      <c r="I32" s="356"/>
      <c r="J32" s="4">
        <v>380000</v>
      </c>
      <c r="K32" s="5"/>
      <c r="L32" s="10">
        <v>370000</v>
      </c>
      <c r="M32" s="8"/>
      <c r="N32" s="7" t="s">
        <v>51</v>
      </c>
      <c r="O32" s="8">
        <v>395000</v>
      </c>
      <c r="P32" s="9"/>
    </row>
    <row r="33" spans="2:16" ht="15" customHeight="1" x14ac:dyDescent="0.15">
      <c r="B33" s="355">
        <v>24</v>
      </c>
      <c r="C33" s="356"/>
      <c r="D33" s="356"/>
      <c r="E33" s="356"/>
      <c r="F33" s="356"/>
      <c r="G33" s="356"/>
      <c r="H33" s="356"/>
      <c r="I33" s="356"/>
      <c r="J33" s="4">
        <v>410000</v>
      </c>
      <c r="K33" s="5"/>
      <c r="L33" s="10">
        <v>395000</v>
      </c>
      <c r="M33" s="8"/>
      <c r="N33" s="7" t="s">
        <v>51</v>
      </c>
      <c r="O33" s="8">
        <v>425000</v>
      </c>
      <c r="P33" s="9"/>
    </row>
    <row r="34" spans="2:16" ht="15" customHeight="1" x14ac:dyDescent="0.15">
      <c r="B34" s="359">
        <v>25</v>
      </c>
      <c r="C34" s="360"/>
      <c r="D34" s="360"/>
      <c r="E34" s="360"/>
      <c r="F34" s="360"/>
      <c r="G34" s="360"/>
      <c r="H34" s="360"/>
      <c r="I34" s="360"/>
      <c r="J34" s="11">
        <v>440000</v>
      </c>
      <c r="K34" s="12"/>
      <c r="L34" s="13">
        <v>425000</v>
      </c>
      <c r="M34" s="14"/>
      <c r="N34" s="15" t="s">
        <v>51</v>
      </c>
      <c r="O34" s="14">
        <v>455000</v>
      </c>
      <c r="P34" s="16"/>
    </row>
    <row r="35" spans="2:16" ht="15" customHeight="1" x14ac:dyDescent="0.15">
      <c r="B35" s="357">
        <v>26</v>
      </c>
      <c r="C35" s="358"/>
      <c r="D35" s="358"/>
      <c r="E35" s="358"/>
      <c r="F35" s="358"/>
      <c r="G35" s="358"/>
      <c r="H35" s="358"/>
      <c r="I35" s="358"/>
      <c r="J35" s="17">
        <v>470000</v>
      </c>
      <c r="K35" s="18"/>
      <c r="L35" s="19">
        <v>455000</v>
      </c>
      <c r="M35" s="20"/>
      <c r="N35" s="21" t="s">
        <v>51</v>
      </c>
      <c r="O35" s="20">
        <v>485000</v>
      </c>
      <c r="P35" s="22"/>
    </row>
    <row r="36" spans="2:16" ht="15" customHeight="1" x14ac:dyDescent="0.15">
      <c r="B36" s="355">
        <v>27</v>
      </c>
      <c r="C36" s="356"/>
      <c r="D36" s="356"/>
      <c r="E36" s="356"/>
      <c r="F36" s="356"/>
      <c r="G36" s="356"/>
      <c r="H36" s="356"/>
      <c r="I36" s="356"/>
      <c r="J36" s="4">
        <v>500000</v>
      </c>
      <c r="K36" s="5"/>
      <c r="L36" s="10">
        <v>485000</v>
      </c>
      <c r="M36" s="8"/>
      <c r="N36" s="7" t="s">
        <v>51</v>
      </c>
      <c r="O36" s="8">
        <v>515000</v>
      </c>
      <c r="P36" s="9"/>
    </row>
    <row r="37" spans="2:16" ht="15" customHeight="1" x14ac:dyDescent="0.15">
      <c r="B37" s="355">
        <v>28</v>
      </c>
      <c r="C37" s="356"/>
      <c r="D37" s="356"/>
      <c r="E37" s="356"/>
      <c r="F37" s="356"/>
      <c r="G37" s="356"/>
      <c r="H37" s="356"/>
      <c r="I37" s="356"/>
      <c r="J37" s="4">
        <v>530000</v>
      </c>
      <c r="K37" s="5"/>
      <c r="L37" s="10">
        <v>515000</v>
      </c>
      <c r="M37" s="8"/>
      <c r="N37" s="7" t="s">
        <v>51</v>
      </c>
      <c r="O37" s="8">
        <v>545000</v>
      </c>
      <c r="P37" s="9"/>
    </row>
    <row r="38" spans="2:16" ht="15" customHeight="1" x14ac:dyDescent="0.15">
      <c r="B38" s="355">
        <v>29</v>
      </c>
      <c r="C38" s="356"/>
      <c r="D38" s="356"/>
      <c r="E38" s="356"/>
      <c r="F38" s="356"/>
      <c r="G38" s="356"/>
      <c r="H38" s="356"/>
      <c r="I38" s="356"/>
      <c r="J38" s="4">
        <v>560000</v>
      </c>
      <c r="K38" s="5"/>
      <c r="L38" s="10">
        <v>545000</v>
      </c>
      <c r="M38" s="8"/>
      <c r="N38" s="7" t="s">
        <v>51</v>
      </c>
      <c r="O38" s="8">
        <v>575000</v>
      </c>
      <c r="P38" s="9"/>
    </row>
    <row r="39" spans="2:16" ht="15" customHeight="1" x14ac:dyDescent="0.15">
      <c r="B39" s="355">
        <v>30</v>
      </c>
      <c r="C39" s="356"/>
      <c r="D39" s="356"/>
      <c r="E39" s="356"/>
      <c r="F39" s="356"/>
      <c r="G39" s="356"/>
      <c r="H39" s="356"/>
      <c r="I39" s="356"/>
      <c r="J39" s="4">
        <v>590000</v>
      </c>
      <c r="K39" s="5"/>
      <c r="L39" s="10">
        <v>575000</v>
      </c>
      <c r="M39" s="8"/>
      <c r="N39" s="7" t="s">
        <v>50</v>
      </c>
      <c r="O39" s="8">
        <v>605000</v>
      </c>
      <c r="P39" s="9"/>
    </row>
    <row r="40" spans="2:16" ht="15" customHeight="1" x14ac:dyDescent="0.15">
      <c r="B40" s="357">
        <v>31</v>
      </c>
      <c r="C40" s="358"/>
      <c r="D40" s="358"/>
      <c r="E40" s="358"/>
      <c r="F40" s="358"/>
      <c r="G40" s="358"/>
      <c r="H40" s="358"/>
      <c r="I40" s="358"/>
      <c r="J40" s="17">
        <v>620000</v>
      </c>
      <c r="K40" s="18"/>
      <c r="L40" s="19">
        <v>605000</v>
      </c>
      <c r="M40" s="20"/>
      <c r="N40" s="21" t="s">
        <v>53</v>
      </c>
      <c r="O40" s="20">
        <v>635000</v>
      </c>
      <c r="P40" s="22"/>
    </row>
    <row r="41" spans="2:16" ht="15" customHeight="1" thickBot="1" x14ac:dyDescent="0.2">
      <c r="B41" s="361">
        <v>32</v>
      </c>
      <c r="C41" s="362"/>
      <c r="D41" s="362"/>
      <c r="E41" s="362"/>
      <c r="F41" s="362"/>
      <c r="G41" s="362"/>
      <c r="H41" s="362"/>
      <c r="I41" s="362"/>
      <c r="J41" s="23">
        <v>650000</v>
      </c>
      <c r="K41" s="24"/>
      <c r="L41" s="25">
        <v>635000</v>
      </c>
      <c r="M41" s="26"/>
      <c r="N41" s="28" t="s">
        <v>50</v>
      </c>
      <c r="O41" s="26"/>
      <c r="P41" s="27"/>
    </row>
  </sheetData>
  <mergeCells count="43">
    <mergeCell ref="B41:I41"/>
    <mergeCell ref="B10:I10"/>
    <mergeCell ref="B1:P2"/>
    <mergeCell ref="B3:K4"/>
    <mergeCell ref="L3:P8"/>
    <mergeCell ref="B5:I5"/>
    <mergeCell ref="J5:K8"/>
    <mergeCell ref="B6:I6"/>
    <mergeCell ref="B7:I8"/>
    <mergeCell ref="B9:I9"/>
    <mergeCell ref="J9:K9"/>
    <mergeCell ref="L9:M9"/>
    <mergeCell ref="O9:P9"/>
    <mergeCell ref="B14:I14"/>
    <mergeCell ref="B15:I15"/>
    <mergeCell ref="B16:I16"/>
    <mergeCell ref="B11:I11"/>
    <mergeCell ref="B12:I12"/>
    <mergeCell ref="B13:I13"/>
    <mergeCell ref="B20:I20"/>
    <mergeCell ref="B21:I21"/>
    <mergeCell ref="B22:I22"/>
    <mergeCell ref="B17:I17"/>
    <mergeCell ref="B18:I18"/>
    <mergeCell ref="B19:I19"/>
    <mergeCell ref="B26:I26"/>
    <mergeCell ref="B27:I27"/>
    <mergeCell ref="B28:I28"/>
    <mergeCell ref="B23:I23"/>
    <mergeCell ref="B24:I24"/>
    <mergeCell ref="B25:I25"/>
    <mergeCell ref="B32:I32"/>
    <mergeCell ref="B33:I33"/>
    <mergeCell ref="B34:I34"/>
    <mergeCell ref="B29:I29"/>
    <mergeCell ref="B30:I30"/>
    <mergeCell ref="B31:I31"/>
    <mergeCell ref="B38:I38"/>
    <mergeCell ref="B40:I40"/>
    <mergeCell ref="B35:I35"/>
    <mergeCell ref="B36:I36"/>
    <mergeCell ref="B37:I37"/>
    <mergeCell ref="B39:I39"/>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vt:lpstr>
      <vt:lpstr>標準報酬等級表-短期</vt:lpstr>
      <vt:lpstr>標準報酬等級表-厚年・退職等</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沖縄県市町村職員共済組合</dc:creator>
  <cp:lastModifiedBy>User</cp:lastModifiedBy>
  <cp:lastPrinted>2022-10-21T02:04:22Z</cp:lastPrinted>
  <dcterms:created xsi:type="dcterms:W3CDTF">2016-07-06T01:26:31Z</dcterms:created>
  <dcterms:modified xsi:type="dcterms:W3CDTF">2024-07-31T02:18:37Z</dcterms:modified>
</cp:coreProperties>
</file>